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0" windowWidth="28770" windowHeight="6210" activeTab="0"/>
  </bookViews>
  <sheets>
    <sheet name="Souhrn.zpráva" sheetId="1" r:id="rId1"/>
    <sheet name="Pokr." sheetId="2" r:id="rId2"/>
    <sheet name="Histor" sheetId="3" r:id="rId3"/>
  </sheets>
  <definedNames>
    <definedName name="_xlnm.Print_Area" localSheetId="2">'Histor'!$A$1:$R$55</definedName>
    <definedName name="_xlnm.Print_Area" localSheetId="0">'Souhrn.zpráva'!$A$1:$M$98</definedName>
  </definedNames>
  <calcPr fullCalcOnLoad="1"/>
</workbook>
</file>

<file path=xl/sharedStrings.xml><?xml version="1.0" encoding="utf-8"?>
<sst xmlns="http://schemas.openxmlformats.org/spreadsheetml/2006/main" count="282" uniqueCount="100">
  <si>
    <t>za obvyklých povětrnostních podmínek</t>
  </si>
  <si>
    <t>za nepříznivých povětrnostních podmínek</t>
  </si>
  <si>
    <t>v důsledku události mimo soustavu a u výrobce</t>
  </si>
  <si>
    <t>Zahrnutá přerušení distribuce elektřiny</t>
  </si>
  <si>
    <t>plánovaná</t>
  </si>
  <si>
    <t>neplánovaná</t>
  </si>
  <si>
    <t>poruchová</t>
  </si>
  <si>
    <t>způsobená poruchou vlastního zařízení</t>
  </si>
  <si>
    <t>vynucená</t>
  </si>
  <si>
    <t>mimořádná</t>
  </si>
  <si>
    <t>nn</t>
  </si>
  <si>
    <t>vn</t>
  </si>
  <si>
    <t>vvn</t>
  </si>
  <si>
    <t>[1/rok]</t>
  </si>
  <si>
    <t>[min/rok]</t>
  </si>
  <si>
    <t>Průměrná doba trvání jednoho přerušení distribuce elektřiny u zákazníka na napěťové hladině</t>
  </si>
  <si>
    <t>Průměrný počet přerušení distribuce elektřiny u zákazníka na napěťové hladině</t>
  </si>
  <si>
    <t>[min]</t>
  </si>
  <si>
    <t>Průměrná souhrnná doba trvání přerušení distribuce elektřiny u zákazníka na napěťové hladině</t>
  </si>
  <si>
    <t>Průměrný počet přerušení distribuce elektřiny u zákazníka na napěťové hladině [1/rok]</t>
  </si>
  <si>
    <t>Průměrná souhrnná doba trvání přerušení distribuce elektřiny u zákazníka na napěťové hladině [min/rok]</t>
  </si>
  <si>
    <t>1. rok</t>
  </si>
  <si>
    <t>2. rok</t>
  </si>
  <si>
    <t>3. rok</t>
  </si>
  <si>
    <t>Počet zákazníků</t>
  </si>
  <si>
    <t>Průměrná souhr. doba trvání</t>
  </si>
  <si>
    <t>přerušení distr. el. v soustavě</t>
  </si>
  <si>
    <t>Průměrný počet přerušení distr.</t>
  </si>
  <si>
    <t>el. v soustavě [1/rok]</t>
  </si>
  <si>
    <t>Průměrná doba trvání jednoho přerušení distribuce elektřiny u zákazníka na napěťové hladině [min]</t>
  </si>
  <si>
    <t>Prům. doba trvání jedn. přer.</t>
  </si>
  <si>
    <t>distr. el. v soustavě [min]</t>
  </si>
  <si>
    <t>Držitel licence:</t>
  </si>
  <si>
    <t>Standard</t>
  </si>
  <si>
    <t>dodržení plánovaného omezení nebo přerušení distribuce elektřiny</t>
  </si>
  <si>
    <t>výměny poškozené pojistky</t>
  </si>
  <si>
    <t>zaslání stanoviska k žádosti o připojení zařízení žadatele k přenosové nebo distribuční soustavě</t>
  </si>
  <si>
    <t>umožnění přenosu nebo distribuce elektřiny</t>
  </si>
  <si>
    <t>předávání údajů o měření</t>
  </si>
  <si>
    <t>lhůty pro vyřízení reklamace vyúčtování distribuce elektřiny</t>
  </si>
  <si>
    <t>§</t>
  </si>
  <si>
    <t>Počet případů</t>
  </si>
  <si>
    <t>Napěťová hladina</t>
  </si>
  <si>
    <t>Počet zákazníků [-]</t>
  </si>
  <si>
    <t>Délka kabelových vedení [km]</t>
  </si>
  <si>
    <t>Délka venkovních vedení [km]</t>
  </si>
  <si>
    <t>ukončení přerušení distribuce elektřiny z důvodu prodlení zákazníka nebo dodavatele sdružené služby s úhradou plateb za poskytnutou distribuci</t>
  </si>
  <si>
    <t>ukončení přerušení distribuce elektřiny na žádost dodavatele nebo dodavatele sdružené služby</t>
  </si>
  <si>
    <t>dodržení termínu schůzky se zákazníkem</t>
  </si>
  <si>
    <t>[-]</t>
  </si>
  <si>
    <t>[%]</t>
  </si>
  <si>
    <t>SOUHRNNÁ ZPRÁVA O DOSAŽENÉ ÚROVNI KVALITY DISTRIBUCE ELEKTŘINY A SOUVISEJÍCÍCH SLUŽEB</t>
  </si>
  <si>
    <t>Rok:</t>
  </si>
  <si>
    <t>Počet vyplacených náhrad</t>
  </si>
  <si>
    <t>Výše vyplacených náhrad</t>
  </si>
  <si>
    <t>Celkem</t>
  </si>
  <si>
    <t>[Kč]</t>
  </si>
  <si>
    <t>ostatní neplánovaná</t>
  </si>
  <si>
    <t>Standard nedodržen</t>
  </si>
  <si>
    <t>z toho poruchová za obvyklých povětrnostních podmínek</t>
  </si>
  <si>
    <t>z toho ostatní neplánovaná</t>
  </si>
  <si>
    <t>Teoretická výše náhrad*</t>
  </si>
  <si>
    <r>
      <t>SAIFI</t>
    </r>
    <r>
      <rPr>
        <b/>
        <i/>
        <vertAlign val="subscript"/>
        <sz val="10"/>
        <rFont val="Arial"/>
        <family val="2"/>
      </rPr>
      <t>nn</t>
    </r>
  </si>
  <si>
    <r>
      <t>SAIFI</t>
    </r>
    <r>
      <rPr>
        <b/>
        <i/>
        <vertAlign val="subscript"/>
        <sz val="10"/>
        <rFont val="Arial"/>
        <family val="2"/>
      </rPr>
      <t>vn</t>
    </r>
  </si>
  <si>
    <r>
      <t>SAIFI</t>
    </r>
    <r>
      <rPr>
        <b/>
        <i/>
        <vertAlign val="subscript"/>
        <sz val="10"/>
        <rFont val="Arial"/>
        <family val="2"/>
      </rPr>
      <t>vvn</t>
    </r>
  </si>
  <si>
    <r>
      <t>SAIDI</t>
    </r>
    <r>
      <rPr>
        <b/>
        <i/>
        <vertAlign val="subscript"/>
        <sz val="10"/>
        <rFont val="Arial"/>
        <family val="2"/>
      </rPr>
      <t>nn</t>
    </r>
  </si>
  <si>
    <r>
      <t>SAIDI</t>
    </r>
    <r>
      <rPr>
        <b/>
        <i/>
        <vertAlign val="subscript"/>
        <sz val="10"/>
        <rFont val="Arial"/>
        <family val="2"/>
      </rPr>
      <t>vn</t>
    </r>
  </si>
  <si>
    <r>
      <t>SAIDI</t>
    </r>
    <r>
      <rPr>
        <b/>
        <i/>
        <vertAlign val="subscript"/>
        <sz val="10"/>
        <rFont val="Arial"/>
        <family val="2"/>
      </rPr>
      <t>vvn</t>
    </r>
  </si>
  <si>
    <r>
      <t>CAIDI</t>
    </r>
    <r>
      <rPr>
        <b/>
        <i/>
        <vertAlign val="subscript"/>
        <sz val="10"/>
        <rFont val="Arial"/>
        <family val="2"/>
      </rPr>
      <t>nn</t>
    </r>
  </si>
  <si>
    <r>
      <t>CAIDI</t>
    </r>
    <r>
      <rPr>
        <b/>
        <i/>
        <vertAlign val="subscript"/>
        <sz val="10"/>
        <rFont val="Arial"/>
        <family val="2"/>
      </rPr>
      <t>vn</t>
    </r>
  </si>
  <si>
    <r>
      <t>CAIDI</t>
    </r>
    <r>
      <rPr>
        <b/>
        <i/>
        <vertAlign val="subscript"/>
        <sz val="10"/>
        <rFont val="Arial"/>
        <family val="2"/>
      </rPr>
      <t>vvn</t>
    </r>
  </si>
  <si>
    <t>způsobená třetí osobou</t>
  </si>
  <si>
    <t>Příloha č. 6 k vyhlášce č. 540/2005 Sb.</t>
  </si>
  <si>
    <t>Celkové množství distribuované elektřiny [MWh]</t>
  </si>
  <si>
    <t>ukončení přerušení přenosu nebo distribuce elektřiny</t>
  </si>
  <si>
    <t>lhůty pro vyřízení reklamace na kvalitu napětí</t>
  </si>
  <si>
    <t>lhůty pro odstranění příčin snížené kvality napětí</t>
  </si>
  <si>
    <t>výměny měřicího zařízení a vyrovnání plateb</t>
  </si>
  <si>
    <t>z toho poruchová způsobená jednáním třetí osoby</t>
  </si>
  <si>
    <t>* Teoretická výše náhrad - výše náhrad v případě, že by o náhradu požádali všichni zákaznící, kteří měli na poskytnutí náhrad právo.</t>
  </si>
  <si>
    <t>3. Dosažené hodnoty ukazatelů nepřetržitosti distribuce elektřiny (SAIFI, SAIDI) pro zákazníky napájené z hladiny nízkého napětí v posledních 3 letech (graficky)</t>
  </si>
  <si>
    <t>4. Komentář provozovatele distribuční soustavy k hodnocenému období a k dosaženým hodnotám ukazatelů nepřetržitosti distribuce elektřiny</t>
  </si>
  <si>
    <t>celkem - hladinové ukazatele</t>
  </si>
  <si>
    <t>celkem - systémové ukazatele</t>
  </si>
  <si>
    <t>Komentář PDS může obsahovat např. komentář k přerušením způsobeným nejvýznamnější nepříznivou povětrnostní událostí, stručný obecný popis, jakým opatřením ke zlepšení nepřetržitosti distribuce, se PDS v daném roce věnoval, příp. kterým se chce v dalším období věnovat. Délka textu by měla být taková, aby celá zpráva nepřesálha jednu stranu listu A4.</t>
  </si>
  <si>
    <r>
      <t>SAIFI</t>
    </r>
    <r>
      <rPr>
        <b/>
        <i/>
        <vertAlign val="subscript"/>
        <sz val="24"/>
        <rFont val="Arial"/>
        <family val="2"/>
      </rPr>
      <t>nn</t>
    </r>
  </si>
  <si>
    <r>
      <t>SAIFI</t>
    </r>
    <r>
      <rPr>
        <b/>
        <i/>
        <vertAlign val="subscript"/>
        <sz val="24"/>
        <rFont val="Arial"/>
        <family val="2"/>
      </rPr>
      <t>vn</t>
    </r>
  </si>
  <si>
    <r>
      <t>SAIFI</t>
    </r>
    <r>
      <rPr>
        <b/>
        <i/>
        <vertAlign val="subscript"/>
        <sz val="24"/>
        <rFont val="Arial"/>
        <family val="2"/>
      </rPr>
      <t>vvn</t>
    </r>
  </si>
  <si>
    <r>
      <t>SAIFI</t>
    </r>
    <r>
      <rPr>
        <b/>
        <i/>
        <vertAlign val="subscript"/>
        <sz val="24"/>
        <rFont val="Arial"/>
        <family val="2"/>
      </rPr>
      <t>s</t>
    </r>
  </si>
  <si>
    <r>
      <t>SAIDI</t>
    </r>
    <r>
      <rPr>
        <b/>
        <i/>
        <vertAlign val="subscript"/>
        <sz val="24"/>
        <rFont val="Arial"/>
        <family val="2"/>
      </rPr>
      <t>nn</t>
    </r>
  </si>
  <si>
    <r>
      <t>SAIDI</t>
    </r>
    <r>
      <rPr>
        <b/>
        <i/>
        <vertAlign val="subscript"/>
        <sz val="24"/>
        <rFont val="Arial"/>
        <family val="2"/>
      </rPr>
      <t>vn</t>
    </r>
  </si>
  <si>
    <r>
      <t>SAIDI</t>
    </r>
    <r>
      <rPr>
        <b/>
        <i/>
        <vertAlign val="subscript"/>
        <sz val="24"/>
        <rFont val="Arial"/>
        <family val="2"/>
      </rPr>
      <t>vvn</t>
    </r>
  </si>
  <si>
    <r>
      <t>SAIDI</t>
    </r>
    <r>
      <rPr>
        <b/>
        <i/>
        <vertAlign val="subscript"/>
        <sz val="24"/>
        <rFont val="Arial"/>
        <family val="2"/>
      </rPr>
      <t>vše</t>
    </r>
  </si>
  <si>
    <r>
      <t>CAIDI</t>
    </r>
    <r>
      <rPr>
        <b/>
        <i/>
        <vertAlign val="subscript"/>
        <sz val="24"/>
        <rFont val="Arial"/>
        <family val="2"/>
      </rPr>
      <t>nn</t>
    </r>
  </si>
  <si>
    <r>
      <t>CAIDI</t>
    </r>
    <r>
      <rPr>
        <b/>
        <i/>
        <vertAlign val="subscript"/>
        <sz val="24"/>
        <rFont val="Arial"/>
        <family val="2"/>
      </rPr>
      <t>vn</t>
    </r>
  </si>
  <si>
    <r>
      <t>CAIDI</t>
    </r>
    <r>
      <rPr>
        <b/>
        <i/>
        <vertAlign val="subscript"/>
        <sz val="24"/>
        <rFont val="Arial"/>
        <family val="2"/>
      </rPr>
      <t>vvn</t>
    </r>
  </si>
  <si>
    <r>
      <t>CAIDI</t>
    </r>
    <r>
      <rPr>
        <b/>
        <i/>
        <vertAlign val="subscript"/>
        <sz val="24"/>
        <rFont val="Arial"/>
        <family val="2"/>
      </rPr>
      <t>vše</t>
    </r>
  </si>
  <si>
    <t>Letiště Praha, a.s.              č.lic.:</t>
  </si>
  <si>
    <t>1. Plnění standardů distribuce elektřiny v roce 2011</t>
  </si>
  <si>
    <t>2. Dosažené hodnoty ukazatelů nepřetržitosti distribuce elektřiny v roce 2011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</si>
</sst>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0.000000"/>
    <numFmt numFmtId="168" formatCode="0.00000"/>
  </numFmts>
  <fonts count="64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24"/>
      <color indexed="10"/>
      <name val="Arial"/>
      <family val="2"/>
    </font>
    <font>
      <b/>
      <i/>
      <sz val="24"/>
      <name val="Arial"/>
      <family val="2"/>
    </font>
    <font>
      <b/>
      <i/>
      <vertAlign val="subscript"/>
      <sz val="24"/>
      <name val="Arial"/>
      <family val="2"/>
    </font>
    <font>
      <sz val="24"/>
      <color indexed="12"/>
      <name val="Arial"/>
      <family val="2"/>
    </font>
    <font>
      <i/>
      <sz val="24"/>
      <name val="Arial"/>
      <family val="2"/>
    </font>
    <font>
      <sz val="14"/>
      <name val="Arial"/>
      <family val="2"/>
    </font>
    <font>
      <i/>
      <sz val="14"/>
      <color indexed="12"/>
      <name val="Arial"/>
      <family val="2"/>
    </font>
    <font>
      <sz val="14"/>
      <color indexed="12"/>
      <name val="Arial"/>
      <family val="2"/>
    </font>
    <font>
      <i/>
      <sz val="14"/>
      <name val="Arial"/>
      <family val="2"/>
    </font>
    <font>
      <b/>
      <sz val="11"/>
      <name val="Arial"/>
      <family val="2"/>
    </font>
    <font>
      <sz val="8"/>
      <color indexed="8"/>
      <name val="Arial"/>
      <family val="0"/>
    </font>
    <font>
      <sz val="8.75"/>
      <color indexed="8"/>
      <name val="Arial"/>
      <family val="0"/>
    </font>
    <font>
      <sz val="7.55"/>
      <color indexed="8"/>
      <name val="Arial"/>
      <family val="0"/>
    </font>
    <font>
      <sz val="9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Arial"/>
      <family val="0"/>
    </font>
    <font>
      <sz val="9.75"/>
      <color indexed="8"/>
      <name val="Arial"/>
      <family val="0"/>
    </font>
    <font>
      <vertAlign val="subscript"/>
      <sz val="9.75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 diagonalUp="1" diagonalDown="1">
      <left>
        <color indexed="63"/>
      </left>
      <right style="medium"/>
      <top style="medium"/>
      <bottom style="thin"/>
      <diagonal style="thin"/>
    </border>
    <border diagonalUp="1" diagonalDown="1">
      <left>
        <color indexed="63"/>
      </left>
      <right style="medium"/>
      <top style="thin"/>
      <bottom style="thin"/>
      <diagonal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19" borderId="0" applyNumberFormat="0" applyBorder="0" applyAlignment="0" applyProtection="0"/>
    <xf numFmtId="0" fontId="5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5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4" borderId="8" applyNumberFormat="0" applyAlignment="0" applyProtection="0"/>
    <xf numFmtId="0" fontId="61" fillId="25" borderId="8" applyNumberFormat="0" applyAlignment="0" applyProtection="0"/>
    <xf numFmtId="0" fontId="62" fillId="25" borderId="9" applyNumberFormat="0" applyAlignment="0" applyProtection="0"/>
    <xf numFmtId="0" fontId="63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10" xfId="46" applyFont="1" applyBorder="1" applyAlignment="1" applyProtection="1">
      <alignment horizontal="center" vertical="center"/>
      <protection/>
    </xf>
    <xf numFmtId="0" fontId="0" fillId="0" borderId="11" xfId="46" applyFont="1" applyBorder="1" applyAlignment="1" applyProtection="1">
      <alignment horizontal="center" vertical="center"/>
      <protection/>
    </xf>
    <xf numFmtId="0" fontId="0" fillId="0" borderId="12" xfId="46" applyFont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2" fontId="0" fillId="0" borderId="36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3" fontId="10" fillId="0" borderId="39" xfId="0" applyNumberFormat="1" applyFont="1" applyFill="1" applyBorder="1" applyAlignment="1">
      <alignment/>
    </xf>
    <xf numFmtId="3" fontId="10" fillId="0" borderId="12" xfId="0" applyNumberFormat="1" applyFont="1" applyBorder="1" applyAlignment="1">
      <alignment horizontal="right" vertical="center"/>
    </xf>
    <xf numFmtId="3" fontId="10" fillId="0" borderId="27" xfId="0" applyNumberFormat="1" applyFont="1" applyBorder="1" applyAlignment="1">
      <alignment horizontal="right" vertical="center"/>
    </xf>
    <xf numFmtId="3" fontId="10" fillId="0" borderId="28" xfId="0" applyNumberFormat="1" applyFont="1" applyFill="1" applyBorder="1" applyAlignment="1">
      <alignment horizontal="right" vertical="center"/>
    </xf>
    <xf numFmtId="3" fontId="10" fillId="0" borderId="26" xfId="0" applyNumberFormat="1" applyFont="1" applyBorder="1" applyAlignment="1">
      <alignment horizontal="right" vertical="center"/>
    </xf>
    <xf numFmtId="3" fontId="10" fillId="0" borderId="0" xfId="0" applyNumberFormat="1" applyFont="1" applyFill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5" fillId="0" borderId="48" xfId="0" applyFont="1" applyBorder="1" applyAlignment="1">
      <alignment/>
    </xf>
    <xf numFmtId="0" fontId="10" fillId="0" borderId="49" xfId="0" applyFont="1" applyBorder="1" applyAlignment="1">
      <alignment/>
    </xf>
    <xf numFmtId="0" fontId="10" fillId="0" borderId="50" xfId="0" applyFont="1" applyBorder="1" applyAlignment="1">
      <alignment/>
    </xf>
    <xf numFmtId="2" fontId="10" fillId="0" borderId="51" xfId="0" applyNumberFormat="1" applyFont="1" applyBorder="1" applyAlignment="1">
      <alignment/>
    </xf>
    <xf numFmtId="2" fontId="10" fillId="0" borderId="52" xfId="0" applyNumberFormat="1" applyFont="1" applyBorder="1" applyAlignment="1">
      <alignment/>
    </xf>
    <xf numFmtId="2" fontId="10" fillId="0" borderId="53" xfId="0" applyNumberFormat="1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/>
    </xf>
    <xf numFmtId="2" fontId="10" fillId="0" borderId="54" xfId="0" applyNumberFormat="1" applyFont="1" applyBorder="1" applyAlignment="1">
      <alignment/>
    </xf>
    <xf numFmtId="2" fontId="10" fillId="0" borderId="55" xfId="0" applyNumberFormat="1" applyFont="1" applyBorder="1" applyAlignment="1">
      <alignment/>
    </xf>
    <xf numFmtId="2" fontId="10" fillId="0" borderId="19" xfId="0" applyNumberFormat="1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35" xfId="0" applyFont="1" applyBorder="1" applyAlignment="1">
      <alignment/>
    </xf>
    <xf numFmtId="2" fontId="10" fillId="0" borderId="23" xfId="0" applyNumberFormat="1" applyFont="1" applyBorder="1" applyAlignment="1">
      <alignment/>
    </xf>
    <xf numFmtId="2" fontId="10" fillId="0" borderId="35" xfId="0" applyNumberFormat="1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56" xfId="0" applyFont="1" applyBorder="1" applyAlignment="1">
      <alignment/>
    </xf>
    <xf numFmtId="0" fontId="10" fillId="0" borderId="57" xfId="0" applyFont="1" applyBorder="1" applyAlignment="1">
      <alignment/>
    </xf>
    <xf numFmtId="0" fontId="15" fillId="0" borderId="35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58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59" xfId="0" applyFont="1" applyBorder="1" applyAlignment="1">
      <alignment/>
    </xf>
    <xf numFmtId="2" fontId="10" fillId="0" borderId="27" xfId="0" applyNumberFormat="1" applyFont="1" applyBorder="1" applyAlignment="1">
      <alignment/>
    </xf>
    <xf numFmtId="2" fontId="10" fillId="0" borderId="43" xfId="0" applyNumberFormat="1" applyFont="1" applyBorder="1" applyAlignment="1">
      <alignment/>
    </xf>
    <xf numFmtId="0" fontId="16" fillId="0" borderId="60" xfId="0" applyFont="1" applyBorder="1" applyAlignment="1">
      <alignment/>
    </xf>
    <xf numFmtId="2" fontId="16" fillId="0" borderId="60" xfId="0" applyNumberFormat="1" applyFont="1" applyBorder="1" applyAlignment="1">
      <alignment/>
    </xf>
    <xf numFmtId="166" fontId="10" fillId="0" borderId="52" xfId="0" applyNumberFormat="1" applyFont="1" applyBorder="1" applyAlignment="1">
      <alignment/>
    </xf>
    <xf numFmtId="166" fontId="10" fillId="0" borderId="53" xfId="0" applyNumberFormat="1" applyFont="1" applyBorder="1" applyAlignment="1">
      <alignment/>
    </xf>
    <xf numFmtId="166" fontId="10" fillId="0" borderId="54" xfId="0" applyNumberFormat="1" applyFont="1" applyBorder="1" applyAlignment="1">
      <alignment/>
    </xf>
    <xf numFmtId="166" fontId="10" fillId="0" borderId="55" xfId="0" applyNumberFormat="1" applyFont="1" applyBorder="1" applyAlignment="1">
      <alignment/>
    </xf>
    <xf numFmtId="166" fontId="10" fillId="0" borderId="19" xfId="0" applyNumberFormat="1" applyFont="1" applyBorder="1" applyAlignment="1">
      <alignment/>
    </xf>
    <xf numFmtId="166" fontId="10" fillId="0" borderId="23" xfId="0" applyNumberFormat="1" applyFont="1" applyBorder="1" applyAlignment="1">
      <alignment/>
    </xf>
    <xf numFmtId="166" fontId="10" fillId="0" borderId="35" xfId="0" applyNumberFormat="1" applyFont="1" applyBorder="1" applyAlignment="1">
      <alignment/>
    </xf>
    <xf numFmtId="166" fontId="10" fillId="0" borderId="27" xfId="0" applyNumberFormat="1" applyFont="1" applyBorder="1" applyAlignment="1">
      <alignment/>
    </xf>
    <xf numFmtId="166" fontId="10" fillId="0" borderId="43" xfId="0" applyNumberFormat="1" applyFont="1" applyBorder="1" applyAlignment="1">
      <alignment/>
    </xf>
    <xf numFmtId="0" fontId="11" fillId="0" borderId="61" xfId="0" applyFont="1" applyBorder="1" applyAlignment="1">
      <alignment horizontal="center"/>
    </xf>
    <xf numFmtId="0" fontId="10" fillId="0" borderId="48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7" fillId="0" borderId="34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62" xfId="0" applyFont="1" applyFill="1" applyBorder="1" applyAlignment="1">
      <alignment/>
    </xf>
    <xf numFmtId="0" fontId="17" fillId="0" borderId="30" xfId="0" applyFont="1" applyBorder="1" applyAlignment="1">
      <alignment/>
    </xf>
    <xf numFmtId="0" fontId="19" fillId="0" borderId="31" xfId="0" applyFont="1" applyBorder="1" applyAlignment="1">
      <alignment/>
    </xf>
    <xf numFmtId="0" fontId="17" fillId="0" borderId="56" xfId="0" applyFont="1" applyBorder="1" applyAlignment="1">
      <alignment/>
    </xf>
    <xf numFmtId="0" fontId="19" fillId="0" borderId="48" xfId="0" applyFont="1" applyBorder="1" applyAlignment="1">
      <alignment/>
    </xf>
    <xf numFmtId="0" fontId="17" fillId="0" borderId="48" xfId="0" applyFont="1" applyBorder="1" applyAlignment="1">
      <alignment/>
    </xf>
    <xf numFmtId="0" fontId="17" fillId="0" borderId="31" xfId="0" applyFont="1" applyBorder="1" applyAlignment="1">
      <alignment/>
    </xf>
    <xf numFmtId="0" fontId="17" fillId="0" borderId="14" xfId="0" applyFont="1" applyBorder="1" applyAlignment="1">
      <alignment/>
    </xf>
    <xf numFmtId="0" fontId="4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0" xfId="0" applyFont="1" applyAlignment="1">
      <alignment vertical="center"/>
    </xf>
    <xf numFmtId="165" fontId="0" fillId="0" borderId="10" xfId="0" applyNumberFormat="1" applyBorder="1" applyAlignment="1">
      <alignment vertical="center"/>
    </xf>
    <xf numFmtId="165" fontId="0" fillId="0" borderId="11" xfId="0" applyNumberFormat="1" applyBorder="1" applyAlignment="1">
      <alignment vertical="center"/>
    </xf>
    <xf numFmtId="165" fontId="0" fillId="0" borderId="33" xfId="0" applyNumberFormat="1" applyBorder="1" applyAlignment="1">
      <alignment vertical="center"/>
    </xf>
    <xf numFmtId="165" fontId="0" fillId="0" borderId="51" xfId="0" applyNumberFormat="1" applyBorder="1" applyAlignment="1">
      <alignment vertical="center"/>
    </xf>
    <xf numFmtId="165" fontId="0" fillId="0" borderId="19" xfId="0" applyNumberFormat="1" applyBorder="1" applyAlignment="1">
      <alignment vertical="center"/>
    </xf>
    <xf numFmtId="165" fontId="0" fillId="0" borderId="23" xfId="0" applyNumberFormat="1" applyBorder="1" applyAlignment="1">
      <alignment vertical="center"/>
    </xf>
    <xf numFmtId="165" fontId="0" fillId="0" borderId="56" xfId="0" applyNumberFormat="1" applyBorder="1" applyAlignment="1">
      <alignment vertical="center"/>
    </xf>
    <xf numFmtId="165" fontId="0" fillId="0" borderId="52" xfId="0" applyNumberFormat="1" applyBorder="1" applyAlignment="1">
      <alignment vertical="center"/>
    </xf>
    <xf numFmtId="165" fontId="0" fillId="0" borderId="18" xfId="0" applyNumberFormat="1" applyBorder="1" applyAlignment="1">
      <alignment vertical="center"/>
    </xf>
    <xf numFmtId="165" fontId="0" fillId="0" borderId="53" xfId="0" applyNumberFormat="1" applyBorder="1" applyAlignment="1">
      <alignment vertical="center"/>
    </xf>
    <xf numFmtId="165" fontId="0" fillId="0" borderId="63" xfId="0" applyNumberFormat="1" applyBorder="1" applyAlignment="1">
      <alignment vertical="center"/>
    </xf>
    <xf numFmtId="165" fontId="0" fillId="0" borderId="22" xfId="0" applyNumberFormat="1" applyBorder="1" applyAlignment="1">
      <alignment vertical="center"/>
    </xf>
    <xf numFmtId="165" fontId="0" fillId="0" borderId="64" xfId="0" applyNumberFormat="1" applyBorder="1" applyAlignment="1">
      <alignment vertical="center"/>
    </xf>
    <xf numFmtId="165" fontId="0" fillId="0" borderId="20" xfId="0" applyNumberFormat="1" applyBorder="1" applyAlignment="1">
      <alignment vertical="center"/>
    </xf>
    <xf numFmtId="165" fontId="0" fillId="0" borderId="24" xfId="0" applyNumberFormat="1" applyBorder="1" applyAlignment="1">
      <alignment vertical="center"/>
    </xf>
    <xf numFmtId="165" fontId="0" fillId="0" borderId="65" xfId="0" applyNumberFormat="1" applyBorder="1" applyAlignment="1">
      <alignment vertical="center"/>
    </xf>
    <xf numFmtId="165" fontId="0" fillId="0" borderId="36" xfId="0" applyNumberFormat="1" applyBorder="1" applyAlignment="1">
      <alignment vertical="center"/>
    </xf>
    <xf numFmtId="165" fontId="0" fillId="0" borderId="38" xfId="0" applyNumberFormat="1" applyBorder="1" applyAlignment="1">
      <alignment vertical="center"/>
    </xf>
    <xf numFmtId="165" fontId="0" fillId="0" borderId="66" xfId="0" applyNumberFormat="1" applyBorder="1" applyAlignment="1">
      <alignment vertical="center"/>
    </xf>
    <xf numFmtId="165" fontId="0" fillId="0" borderId="67" xfId="0" applyNumberFormat="1" applyBorder="1" applyAlignment="1">
      <alignment vertical="center"/>
    </xf>
    <xf numFmtId="165" fontId="0" fillId="0" borderId="32" xfId="0" applyNumberFormat="1" applyBorder="1" applyAlignment="1">
      <alignment vertical="center"/>
    </xf>
    <xf numFmtId="165" fontId="10" fillId="0" borderId="52" xfId="0" applyNumberFormat="1" applyFont="1" applyBorder="1" applyAlignment="1">
      <alignment/>
    </xf>
    <xf numFmtId="2" fontId="10" fillId="0" borderId="68" xfId="0" applyNumberFormat="1" applyFont="1" applyBorder="1" applyAlignment="1">
      <alignment/>
    </xf>
    <xf numFmtId="2" fontId="10" fillId="0" borderId="69" xfId="0" applyNumberFormat="1" applyFont="1" applyBorder="1" applyAlignment="1">
      <alignment/>
    </xf>
    <xf numFmtId="2" fontId="10" fillId="0" borderId="70" xfId="0" applyNumberFormat="1" applyFont="1" applyBorder="1" applyAlignment="1">
      <alignment/>
    </xf>
    <xf numFmtId="2" fontId="16" fillId="0" borderId="15" xfId="0" applyNumberFormat="1" applyFont="1" applyBorder="1" applyAlignment="1">
      <alignment/>
    </xf>
    <xf numFmtId="165" fontId="10" fillId="0" borderId="23" xfId="0" applyNumberFormat="1" applyFont="1" applyBorder="1" applyAlignment="1">
      <alignment/>
    </xf>
    <xf numFmtId="0" fontId="10" fillId="0" borderId="71" xfId="0" applyFont="1" applyBorder="1" applyAlignment="1">
      <alignment/>
    </xf>
    <xf numFmtId="0" fontId="10" fillId="0" borderId="72" xfId="0" applyFont="1" applyBorder="1" applyAlignment="1">
      <alignment/>
    </xf>
    <xf numFmtId="0" fontId="10" fillId="0" borderId="13" xfId="0" applyFont="1" applyBorder="1" applyAlignment="1">
      <alignment/>
    </xf>
    <xf numFmtId="0" fontId="20" fillId="0" borderId="13" xfId="0" applyFont="1" applyFill="1" applyBorder="1" applyAlignment="1">
      <alignment/>
    </xf>
    <xf numFmtId="0" fontId="16" fillId="0" borderId="14" xfId="0" applyFont="1" applyBorder="1" applyAlignment="1">
      <alignment/>
    </xf>
    <xf numFmtId="0" fontId="10" fillId="0" borderId="30" xfId="0" applyFont="1" applyBorder="1" applyAlignment="1">
      <alignment/>
    </xf>
    <xf numFmtId="0" fontId="17" fillId="0" borderId="73" xfId="0" applyFont="1" applyBorder="1" applyAlignment="1">
      <alignment/>
    </xf>
    <xf numFmtId="0" fontId="10" fillId="0" borderId="10" xfId="0" applyFont="1" applyBorder="1" applyAlignment="1">
      <alignment/>
    </xf>
    <xf numFmtId="0" fontId="17" fillId="0" borderId="13" xfId="0" applyFont="1" applyBorder="1" applyAlignment="1">
      <alignment/>
    </xf>
    <xf numFmtId="2" fontId="10" fillId="0" borderId="74" xfId="0" applyNumberFormat="1" applyFont="1" applyBorder="1" applyAlignment="1">
      <alignment/>
    </xf>
    <xf numFmtId="2" fontId="10" fillId="0" borderId="75" xfId="0" applyNumberFormat="1" applyFont="1" applyBorder="1" applyAlignment="1">
      <alignment/>
    </xf>
    <xf numFmtId="165" fontId="10" fillId="0" borderId="68" xfId="0" applyNumberFormat="1" applyFont="1" applyBorder="1" applyAlignment="1">
      <alignment/>
    </xf>
    <xf numFmtId="165" fontId="10" fillId="0" borderId="37" xfId="0" applyNumberFormat="1" applyFont="1" applyBorder="1" applyAlignment="1">
      <alignment/>
    </xf>
    <xf numFmtId="2" fontId="10" fillId="0" borderId="76" xfId="0" applyNumberFormat="1" applyFont="1" applyBorder="1" applyAlignment="1">
      <alignment/>
    </xf>
    <xf numFmtId="2" fontId="10" fillId="0" borderId="77" xfId="0" applyNumberFormat="1" applyFont="1" applyBorder="1" applyAlignment="1">
      <alignment/>
    </xf>
    <xf numFmtId="2" fontId="10" fillId="0" borderId="78" xfId="0" applyNumberFormat="1" applyFont="1" applyBorder="1" applyAlignment="1">
      <alignment/>
    </xf>
    <xf numFmtId="2" fontId="10" fillId="0" borderId="45" xfId="0" applyNumberFormat="1" applyFont="1" applyBorder="1" applyAlignment="1">
      <alignment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77" xfId="0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38" xfId="46" applyFont="1" applyBorder="1" applyAlignment="1" applyProtection="1">
      <alignment horizontal="left" vertical="center" wrapText="1"/>
      <protection/>
    </xf>
    <xf numFmtId="0" fontId="0" fillId="0" borderId="34" xfId="46" applyFont="1" applyBorder="1" applyAlignment="1" applyProtection="1">
      <alignment horizontal="left" vertical="center" wrapText="1"/>
      <protection/>
    </xf>
    <xf numFmtId="0" fontId="0" fillId="0" borderId="35" xfId="46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vertical="top" wrapText="1"/>
    </xf>
    <xf numFmtId="0" fontId="0" fillId="0" borderId="79" xfId="0" applyBorder="1" applyAlignment="1">
      <alignment horizontal="left" vertical="top" wrapText="1"/>
    </xf>
    <xf numFmtId="0" fontId="0" fillId="0" borderId="39" xfId="46" applyFont="1" applyBorder="1" applyAlignment="1" applyProtection="1">
      <alignment horizontal="left" vertical="center" wrapText="1"/>
      <protection/>
    </xf>
    <xf numFmtId="0" fontId="0" fillId="0" borderId="61" xfId="46" applyFont="1" applyBorder="1" applyAlignment="1" applyProtection="1">
      <alignment horizontal="left" vertical="center" wrapText="1"/>
      <protection/>
    </xf>
    <xf numFmtId="0" fontId="0" fillId="0" borderId="43" xfId="46" applyFont="1" applyBorder="1" applyAlignment="1" applyProtection="1">
      <alignment horizontal="left" vertical="center" wrapText="1"/>
      <protection/>
    </xf>
    <xf numFmtId="165" fontId="0" fillId="0" borderId="80" xfId="0" applyNumberFormat="1" applyBorder="1" applyAlignment="1">
      <alignment horizontal="center" vertical="center"/>
    </xf>
    <xf numFmtId="165" fontId="0" fillId="0" borderId="61" xfId="0" applyNumberFormat="1" applyBorder="1" applyAlignment="1">
      <alignment horizontal="center" vertical="center"/>
    </xf>
    <xf numFmtId="165" fontId="0" fillId="0" borderId="43" xfId="0" applyNumberForma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4" xfId="46" applyFont="1" applyFill="1" applyBorder="1" applyAlignment="1" applyProtection="1">
      <alignment horizontal="center" vertical="center"/>
      <protection/>
    </xf>
    <xf numFmtId="0" fontId="3" fillId="0" borderId="82" xfId="46" applyFont="1" applyFill="1" applyBorder="1" applyAlignment="1" applyProtection="1">
      <alignment horizontal="center" vertical="center"/>
      <protection/>
    </xf>
    <xf numFmtId="0" fontId="3" fillId="0" borderId="83" xfId="46" applyFont="1" applyFill="1" applyBorder="1" applyAlignment="1" applyProtection="1">
      <alignment horizontal="center" vertical="center"/>
      <protection/>
    </xf>
    <xf numFmtId="0" fontId="3" fillId="0" borderId="85" xfId="46" applyFont="1" applyFill="1" applyBorder="1" applyAlignment="1" applyProtection="1">
      <alignment horizontal="center" vertical="center"/>
      <protection/>
    </xf>
    <xf numFmtId="0" fontId="3" fillId="0" borderId="0" xfId="46" applyFont="1" applyFill="1" applyBorder="1" applyAlignment="1" applyProtection="1">
      <alignment horizontal="center" vertical="center"/>
      <protection/>
    </xf>
    <xf numFmtId="0" fontId="3" fillId="0" borderId="59" xfId="46" applyFont="1" applyFill="1" applyBorder="1" applyAlignment="1" applyProtection="1">
      <alignment horizontal="center" vertical="center"/>
      <protection/>
    </xf>
    <xf numFmtId="0" fontId="3" fillId="0" borderId="37" xfId="46" applyFont="1" applyFill="1" applyBorder="1" applyAlignment="1" applyProtection="1">
      <alignment horizontal="center" vertical="center"/>
      <protection/>
    </xf>
    <xf numFmtId="0" fontId="3" fillId="0" borderId="14" xfId="46" applyFont="1" applyFill="1" applyBorder="1" applyAlignment="1" applyProtection="1">
      <alignment horizontal="center" vertical="center"/>
      <protection/>
    </xf>
    <xf numFmtId="0" fontId="3" fillId="0" borderId="15" xfId="46" applyFont="1" applyFill="1" applyBorder="1" applyAlignment="1" applyProtection="1">
      <alignment horizontal="center" vertical="center"/>
      <protection/>
    </xf>
    <xf numFmtId="0" fontId="0" fillId="0" borderId="86" xfId="46" applyFont="1" applyBorder="1" applyAlignment="1" applyProtection="1">
      <alignment horizontal="left" vertical="center" wrapText="1"/>
      <protection/>
    </xf>
    <xf numFmtId="0" fontId="0" fillId="0" borderId="87" xfId="46" applyFont="1" applyBorder="1" applyAlignment="1" applyProtection="1">
      <alignment horizontal="left" vertical="center" wrapText="1"/>
      <protection/>
    </xf>
    <xf numFmtId="0" fontId="0" fillId="0" borderId="88" xfId="46" applyFont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/>
    </xf>
    <xf numFmtId="0" fontId="3" fillId="0" borderId="8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3" fillId="0" borderId="91" xfId="46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3" fillId="0" borderId="92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 wrapText="1"/>
    </xf>
    <xf numFmtId="0" fontId="11" fillId="0" borderId="87" xfId="0" applyFont="1" applyBorder="1" applyAlignment="1">
      <alignment horizontal="center" vertical="center" wrapText="1"/>
    </xf>
    <xf numFmtId="0" fontId="11" fillId="0" borderId="88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3" fillId="0" borderId="73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1" fillId="0" borderId="92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89" xfId="0" applyFont="1" applyBorder="1" applyAlignment="1">
      <alignment horizontal="center"/>
    </xf>
    <xf numFmtId="0" fontId="11" fillId="0" borderId="87" xfId="0" applyFont="1" applyBorder="1" applyAlignment="1">
      <alignment horizontal="center"/>
    </xf>
    <xf numFmtId="0" fontId="11" fillId="0" borderId="88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Výkazy_metodika 11_d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Hladina nízkého napětí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14"/>
          <c:w val="0.91725"/>
          <c:h val="0.637"/>
        </c:manualLayout>
      </c:layout>
      <c:barChart>
        <c:barDir val="col"/>
        <c:grouping val="stacked"/>
        <c:varyColors val="0"/>
        <c:ser>
          <c:idx val="0"/>
          <c:order val="0"/>
          <c:tx>
            <c:v>neplánovaná poruchová za obvyklých povětrnostních podmínek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Histor!$E$7:$G$7</c:f>
              <c:numCach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Histor!$E$12:$G$12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v>neplánovaná poruchová způsobená v důsledku zásahu nebo jednání třetí osoby</c:v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Histor!$E$7:$G$7</c:f>
              <c:numCach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Histor!$E$14:$G$14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2"/>
          <c:tx>
            <c:v>neplánovaná ostatní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Histor!$E$18:$G$18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3"/>
          <c:tx>
            <c:v>plánovaná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Histor!$E$8:$G$8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0.008</c:v>
                </c:pt>
              </c:numCache>
            </c:numRef>
          </c:val>
        </c:ser>
        <c:overlap val="100"/>
        <c:axId val="52923876"/>
        <c:axId val="6552837"/>
      </c:barChart>
      <c:catAx>
        <c:axId val="52923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2837"/>
        <c:crosses val="autoZero"/>
        <c:auto val="1"/>
        <c:lblOffset val="100"/>
        <c:tickLblSkip val="1"/>
        <c:noMultiLvlLbl val="0"/>
      </c:catAx>
      <c:valAx>
        <c:axId val="6552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SAIFI</a:t>
                </a:r>
                <a:r>
                  <a:rPr lang="en-US" cap="none" sz="975" b="0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nn</a:t>
                </a: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[1/rok]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238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75"/>
          <c:y val="0.7875"/>
          <c:w val="0.9395"/>
          <c:h val="0.2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Hladina nízkého napětí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14"/>
          <c:w val="0.91925"/>
          <c:h val="0.64125"/>
        </c:manualLayout>
      </c:layout>
      <c:barChart>
        <c:barDir val="col"/>
        <c:grouping val="stacked"/>
        <c:varyColors val="0"/>
        <c:ser>
          <c:idx val="0"/>
          <c:order val="0"/>
          <c:tx>
            <c:v>neplánovaná poruchová za obvyklých povětrnostních podmínek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Histor!$E$7:$G$7</c:f>
              <c:numCach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Histor!$E$28:$G$28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v>neplánovaná poruchová způsobená v důsledku zásahu nebo jednání třetí osoby</c:v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Histor!$E$7:$G$7</c:f>
              <c:numCach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Histor!$E$30:$G$30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2"/>
          <c:tx>
            <c:v>neplánovaná ostatní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Histor!$E$34:$G$34</c:f>
              <c:numCache>
                <c:ptCount val="3"/>
                <c:pt idx="2">
                  <c:v>0</c:v>
                </c:pt>
              </c:numCache>
            </c:numRef>
          </c:val>
        </c:ser>
        <c:ser>
          <c:idx val="4"/>
          <c:order val="3"/>
          <c:tx>
            <c:v>plánovaná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Histor!$E$24:$G$24</c:f>
              <c:numCache>
                <c:ptCount val="3"/>
                <c:pt idx="0">
                  <c:v>2.15</c:v>
                </c:pt>
                <c:pt idx="1">
                  <c:v>0</c:v>
                </c:pt>
                <c:pt idx="2">
                  <c:v>0.58</c:v>
                </c:pt>
              </c:numCache>
            </c:numRef>
          </c:val>
        </c:ser>
        <c:overlap val="100"/>
        <c:axId val="58975534"/>
        <c:axId val="61017759"/>
      </c:barChart>
      <c:catAx>
        <c:axId val="58975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17759"/>
        <c:crosses val="autoZero"/>
        <c:auto val="1"/>
        <c:lblOffset val="100"/>
        <c:tickLblSkip val="1"/>
        <c:noMultiLvlLbl val="0"/>
      </c:catAx>
      <c:valAx>
        <c:axId val="61017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SAIDI</a:t>
                </a:r>
                <a:r>
                  <a:rPr lang="en-US" cap="none" sz="975" b="0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nn</a:t>
                </a: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[min/rok]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755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75"/>
          <c:y val="0.7875"/>
          <c:w val="0.97325"/>
          <c:h val="0.2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48</xdr:row>
      <xdr:rowOff>0</xdr:rowOff>
    </xdr:from>
    <xdr:to>
      <xdr:col>6</xdr:col>
      <xdr:colOff>114300</xdr:colOff>
      <xdr:row>72</xdr:row>
      <xdr:rowOff>9525</xdr:rowOff>
    </xdr:to>
    <xdr:graphicFrame>
      <xdr:nvGraphicFramePr>
        <xdr:cNvPr id="1" name="Chart 1"/>
        <xdr:cNvGraphicFramePr/>
      </xdr:nvGraphicFramePr>
      <xdr:xfrm>
        <a:off x="9525" y="9391650"/>
        <a:ext cx="52768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48</xdr:row>
      <xdr:rowOff>0</xdr:rowOff>
    </xdr:from>
    <xdr:to>
      <xdr:col>13</xdr:col>
      <xdr:colOff>9525</xdr:colOff>
      <xdr:row>72</xdr:row>
      <xdr:rowOff>9525</xdr:rowOff>
    </xdr:to>
    <xdr:graphicFrame>
      <xdr:nvGraphicFramePr>
        <xdr:cNvPr id="2" name="Chart 2"/>
        <xdr:cNvGraphicFramePr/>
      </xdr:nvGraphicFramePr>
      <xdr:xfrm>
        <a:off x="5286375" y="9391650"/>
        <a:ext cx="543877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1"/>
  <sheetViews>
    <sheetView showGridLines="0" tabSelected="1" zoomScalePageLayoutView="0" workbookViewId="0" topLeftCell="A1">
      <selection activeCell="K46" sqref="K46"/>
    </sheetView>
  </sheetViews>
  <sheetFormatPr defaultColWidth="9.140625" defaultRowHeight="12.75"/>
  <cols>
    <col min="1" max="1" width="3.8515625" style="7" customWidth="1"/>
    <col min="2" max="2" width="4.7109375" style="7" customWidth="1"/>
    <col min="3" max="3" width="5.57421875" style="7" customWidth="1"/>
    <col min="4" max="4" width="36.8515625" style="7" customWidth="1"/>
    <col min="5" max="5" width="14.8515625" style="7" customWidth="1"/>
    <col min="6" max="10" width="11.7109375" style="7" customWidth="1"/>
    <col min="11" max="11" width="12.00390625" style="7" customWidth="1"/>
    <col min="12" max="13" width="12.140625" style="7" customWidth="1"/>
    <col min="14" max="16384" width="9.140625" style="7" customWidth="1"/>
  </cols>
  <sheetData>
    <row r="1" spans="1:13" ht="17.25" customHeight="1">
      <c r="A1" s="133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 t="s">
        <v>72</v>
      </c>
    </row>
    <row r="2" spans="1:13" ht="15" customHeight="1" thickBo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</row>
    <row r="3" spans="1:13" ht="32.25" customHeight="1" thickBot="1">
      <c r="A3" s="227" t="s">
        <v>51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9"/>
    </row>
    <row r="4" ht="15.75">
      <c r="A4" s="8"/>
    </row>
    <row r="5" spans="1:13" ht="15.75">
      <c r="A5" s="184" t="s">
        <v>32</v>
      </c>
      <c r="B5" s="184"/>
      <c r="C5" s="184"/>
      <c r="D5" s="129" t="s">
        <v>97</v>
      </c>
      <c r="E5" s="128">
        <v>120907421</v>
      </c>
      <c r="F5" s="10"/>
      <c r="G5" s="10"/>
      <c r="J5" s="10"/>
      <c r="K5" s="10"/>
      <c r="L5" s="11" t="s">
        <v>52</v>
      </c>
      <c r="M5" s="40">
        <v>2017</v>
      </c>
    </row>
    <row r="6" spans="2:13" ht="5.25" customHeight="1" thickBot="1">
      <c r="B6" s="8"/>
      <c r="C6" s="10"/>
      <c r="D6" s="10"/>
      <c r="E6" s="10"/>
      <c r="F6" s="10"/>
      <c r="G6" s="10"/>
      <c r="H6" s="12"/>
      <c r="I6" s="12"/>
      <c r="J6" s="10"/>
      <c r="K6" s="10"/>
      <c r="L6" s="10"/>
      <c r="M6" s="10"/>
    </row>
    <row r="7" spans="1:7" ht="15" customHeight="1" thickBot="1">
      <c r="A7" s="185" t="s">
        <v>42</v>
      </c>
      <c r="B7" s="186"/>
      <c r="C7" s="186"/>
      <c r="D7" s="187"/>
      <c r="E7" s="49" t="s">
        <v>10</v>
      </c>
      <c r="F7" s="49" t="s">
        <v>11</v>
      </c>
      <c r="G7" s="50" t="s">
        <v>12</v>
      </c>
    </row>
    <row r="8" spans="1:7" ht="15" customHeight="1">
      <c r="A8" s="188" t="s">
        <v>43</v>
      </c>
      <c r="B8" s="189"/>
      <c r="C8" s="189"/>
      <c r="D8" s="190"/>
      <c r="E8" s="15">
        <v>152</v>
      </c>
      <c r="F8" s="16">
        <v>1</v>
      </c>
      <c r="G8" s="17">
        <v>0</v>
      </c>
    </row>
    <row r="9" spans="1:7" ht="15" customHeight="1">
      <c r="A9" s="178" t="s">
        <v>73</v>
      </c>
      <c r="B9" s="179"/>
      <c r="C9" s="179"/>
      <c r="D9" s="180"/>
      <c r="E9" s="19">
        <v>98929.25</v>
      </c>
      <c r="F9" s="20">
        <v>2585.167</v>
      </c>
      <c r="G9" s="21">
        <v>0</v>
      </c>
    </row>
    <row r="10" spans="1:7" ht="15" customHeight="1">
      <c r="A10" s="178" t="s">
        <v>44</v>
      </c>
      <c r="B10" s="179"/>
      <c r="C10" s="179"/>
      <c r="D10" s="180"/>
      <c r="E10" s="19">
        <v>60.8</v>
      </c>
      <c r="F10" s="20">
        <v>103.3</v>
      </c>
      <c r="G10" s="21">
        <v>0</v>
      </c>
    </row>
    <row r="11" spans="1:7" ht="15" customHeight="1" thickBot="1">
      <c r="A11" s="181" t="s">
        <v>45</v>
      </c>
      <c r="B11" s="182"/>
      <c r="C11" s="182"/>
      <c r="D11" s="183"/>
      <c r="E11" s="23">
        <v>0</v>
      </c>
      <c r="F11" s="24">
        <v>0</v>
      </c>
      <c r="G11" s="25">
        <v>0</v>
      </c>
    </row>
    <row r="12" spans="4:7" ht="12.75">
      <c r="D12" s="26"/>
      <c r="E12" s="26"/>
      <c r="F12" s="26"/>
      <c r="G12" s="26"/>
    </row>
    <row r="13" spans="4:7" ht="8.25" customHeight="1">
      <c r="D13" s="26"/>
      <c r="E13" s="26"/>
      <c r="F13" s="26"/>
      <c r="G13" s="26"/>
    </row>
    <row r="14" ht="18" customHeight="1" thickBot="1">
      <c r="A14" s="9" t="s">
        <v>98</v>
      </c>
    </row>
    <row r="15" spans="1:13" ht="17.25" customHeight="1" thickBot="1">
      <c r="A15" s="230" t="s">
        <v>40</v>
      </c>
      <c r="B15" s="211" t="s">
        <v>33</v>
      </c>
      <c r="C15" s="212"/>
      <c r="D15" s="212"/>
      <c r="E15" s="212"/>
      <c r="F15" s="212"/>
      <c r="G15" s="213"/>
      <c r="H15" s="239" t="s">
        <v>41</v>
      </c>
      <c r="I15" s="240"/>
      <c r="J15" s="241"/>
      <c r="K15" s="233" t="s">
        <v>53</v>
      </c>
      <c r="L15" s="233" t="s">
        <v>54</v>
      </c>
      <c r="M15" s="236" t="s">
        <v>61</v>
      </c>
    </row>
    <row r="16" spans="1:13" ht="12.75">
      <c r="A16" s="231"/>
      <c r="B16" s="214"/>
      <c r="C16" s="215"/>
      <c r="D16" s="215"/>
      <c r="E16" s="215"/>
      <c r="F16" s="215"/>
      <c r="G16" s="216"/>
      <c r="H16" s="243" t="s">
        <v>55</v>
      </c>
      <c r="I16" s="206" t="s">
        <v>58</v>
      </c>
      <c r="J16" s="206"/>
      <c r="K16" s="234"/>
      <c r="L16" s="234"/>
      <c r="M16" s="237"/>
    </row>
    <row r="17" spans="1:13" ht="12.75">
      <c r="A17" s="231"/>
      <c r="B17" s="214"/>
      <c r="C17" s="215"/>
      <c r="D17" s="215"/>
      <c r="E17" s="215"/>
      <c r="F17" s="215"/>
      <c r="G17" s="216"/>
      <c r="H17" s="244"/>
      <c r="I17" s="242"/>
      <c r="J17" s="242"/>
      <c r="K17" s="235"/>
      <c r="L17" s="235"/>
      <c r="M17" s="238"/>
    </row>
    <row r="18" spans="1:13" ht="16.5" customHeight="1" thickBot="1">
      <c r="A18" s="232"/>
      <c r="B18" s="217"/>
      <c r="C18" s="218"/>
      <c r="D18" s="218"/>
      <c r="E18" s="218"/>
      <c r="F18" s="218"/>
      <c r="G18" s="219"/>
      <c r="H18" s="45" t="s">
        <v>49</v>
      </c>
      <c r="I18" s="27" t="s">
        <v>49</v>
      </c>
      <c r="J18" s="41" t="s">
        <v>50</v>
      </c>
      <c r="K18" s="45" t="s">
        <v>49</v>
      </c>
      <c r="L18" s="45" t="s">
        <v>56</v>
      </c>
      <c r="M18" s="6" t="s">
        <v>56</v>
      </c>
    </row>
    <row r="19" spans="1:13" ht="15" customHeight="1">
      <c r="A19" s="1">
        <v>5</v>
      </c>
      <c r="B19" s="220" t="s">
        <v>74</v>
      </c>
      <c r="C19" s="221"/>
      <c r="D19" s="221"/>
      <c r="E19" s="221"/>
      <c r="F19" s="221"/>
      <c r="G19" s="222"/>
      <c r="H19" s="130">
        <v>0</v>
      </c>
      <c r="I19" s="15">
        <v>0</v>
      </c>
      <c r="J19" s="42">
        <v>0</v>
      </c>
      <c r="K19" s="13">
        <v>0</v>
      </c>
      <c r="L19" s="13">
        <v>0</v>
      </c>
      <c r="M19" s="46"/>
    </row>
    <row r="20" spans="1:13" ht="15" customHeight="1">
      <c r="A20" s="2">
        <v>6</v>
      </c>
      <c r="B20" s="191" t="s">
        <v>34</v>
      </c>
      <c r="C20" s="192"/>
      <c r="D20" s="192"/>
      <c r="E20" s="192"/>
      <c r="F20" s="192"/>
      <c r="G20" s="193"/>
      <c r="H20" s="131">
        <v>0</v>
      </c>
      <c r="I20" s="19">
        <v>0</v>
      </c>
      <c r="J20" s="43">
        <v>0</v>
      </c>
      <c r="K20" s="18">
        <v>0</v>
      </c>
      <c r="L20" s="18">
        <v>0</v>
      </c>
      <c r="M20" s="47"/>
    </row>
    <row r="21" spans="1:13" ht="15" customHeight="1">
      <c r="A21" s="2">
        <v>7</v>
      </c>
      <c r="B21" s="191" t="s">
        <v>35</v>
      </c>
      <c r="C21" s="192"/>
      <c r="D21" s="192"/>
      <c r="E21" s="192"/>
      <c r="F21" s="192"/>
      <c r="G21" s="193"/>
      <c r="H21" s="131">
        <v>0</v>
      </c>
      <c r="I21" s="19">
        <v>0</v>
      </c>
      <c r="J21" s="43">
        <v>0</v>
      </c>
      <c r="K21" s="18">
        <v>0</v>
      </c>
      <c r="L21" s="18">
        <v>0</v>
      </c>
      <c r="M21" s="47"/>
    </row>
    <row r="22" spans="1:13" ht="15" customHeight="1">
      <c r="A22" s="2">
        <v>9</v>
      </c>
      <c r="B22" s="191" t="s">
        <v>75</v>
      </c>
      <c r="C22" s="192"/>
      <c r="D22" s="192"/>
      <c r="E22" s="192"/>
      <c r="F22" s="192"/>
      <c r="G22" s="193"/>
      <c r="H22" s="131">
        <v>0</v>
      </c>
      <c r="I22" s="19">
        <v>0</v>
      </c>
      <c r="J22" s="43">
        <v>0</v>
      </c>
      <c r="K22" s="18">
        <v>0</v>
      </c>
      <c r="L22" s="18">
        <v>0</v>
      </c>
      <c r="M22" s="33">
        <v>0</v>
      </c>
    </row>
    <row r="23" spans="1:13" ht="15" customHeight="1">
      <c r="A23" s="2">
        <v>10</v>
      </c>
      <c r="B23" s="191" t="s">
        <v>76</v>
      </c>
      <c r="C23" s="192"/>
      <c r="D23" s="192"/>
      <c r="E23" s="192"/>
      <c r="F23" s="192"/>
      <c r="G23" s="193"/>
      <c r="H23" s="131">
        <v>0</v>
      </c>
      <c r="I23" s="19">
        <v>0</v>
      </c>
      <c r="J23" s="43">
        <v>0</v>
      </c>
      <c r="K23" s="18">
        <v>0</v>
      </c>
      <c r="L23" s="18">
        <v>0</v>
      </c>
      <c r="M23" s="33">
        <v>0</v>
      </c>
    </row>
    <row r="24" spans="1:13" ht="15" customHeight="1">
      <c r="A24" s="2">
        <v>11</v>
      </c>
      <c r="B24" s="191" t="s">
        <v>36</v>
      </c>
      <c r="C24" s="192"/>
      <c r="D24" s="192"/>
      <c r="E24" s="192"/>
      <c r="F24" s="192"/>
      <c r="G24" s="193"/>
      <c r="H24" s="131">
        <v>40</v>
      </c>
      <c r="I24" s="19">
        <v>0</v>
      </c>
      <c r="J24" s="43">
        <v>0</v>
      </c>
      <c r="K24" s="18">
        <v>0</v>
      </c>
      <c r="L24" s="18">
        <v>0</v>
      </c>
      <c r="M24" s="33">
        <v>0</v>
      </c>
    </row>
    <row r="25" spans="1:13" ht="15" customHeight="1">
      <c r="A25" s="2">
        <v>12</v>
      </c>
      <c r="B25" s="191" t="s">
        <v>37</v>
      </c>
      <c r="C25" s="192"/>
      <c r="D25" s="192"/>
      <c r="E25" s="192"/>
      <c r="F25" s="192"/>
      <c r="G25" s="193"/>
      <c r="H25" s="131">
        <v>40</v>
      </c>
      <c r="I25" s="19">
        <v>0</v>
      </c>
      <c r="J25" s="43">
        <v>0</v>
      </c>
      <c r="K25" s="18">
        <v>0</v>
      </c>
      <c r="L25" s="18">
        <v>0</v>
      </c>
      <c r="M25" s="33">
        <v>0</v>
      </c>
    </row>
    <row r="26" spans="1:13" ht="29.25" customHeight="1">
      <c r="A26" s="2">
        <v>13</v>
      </c>
      <c r="B26" s="191" t="s">
        <v>46</v>
      </c>
      <c r="C26" s="192"/>
      <c r="D26" s="192"/>
      <c r="E26" s="192"/>
      <c r="F26" s="192"/>
      <c r="G26" s="193"/>
      <c r="H26" s="131">
        <v>0</v>
      </c>
      <c r="I26" s="19">
        <v>0</v>
      </c>
      <c r="J26" s="43">
        <v>0</v>
      </c>
      <c r="K26" s="18">
        <v>0</v>
      </c>
      <c r="L26" s="18">
        <v>0</v>
      </c>
      <c r="M26" s="33">
        <v>0</v>
      </c>
    </row>
    <row r="27" spans="1:13" ht="15" customHeight="1">
      <c r="A27" s="2">
        <v>14</v>
      </c>
      <c r="B27" s="191" t="s">
        <v>47</v>
      </c>
      <c r="C27" s="192"/>
      <c r="D27" s="192"/>
      <c r="E27" s="192"/>
      <c r="F27" s="192"/>
      <c r="G27" s="193"/>
      <c r="H27" s="131">
        <v>0</v>
      </c>
      <c r="I27" s="19">
        <v>0</v>
      </c>
      <c r="J27" s="43">
        <v>0</v>
      </c>
      <c r="K27" s="18">
        <v>0</v>
      </c>
      <c r="L27" s="18">
        <v>0</v>
      </c>
      <c r="M27" s="33">
        <v>0</v>
      </c>
    </row>
    <row r="28" spans="1:13" ht="15" customHeight="1">
      <c r="A28" s="2">
        <v>15</v>
      </c>
      <c r="B28" s="191" t="s">
        <v>77</v>
      </c>
      <c r="C28" s="192"/>
      <c r="D28" s="192"/>
      <c r="E28" s="192"/>
      <c r="F28" s="192"/>
      <c r="G28" s="193"/>
      <c r="H28" s="131">
        <v>0</v>
      </c>
      <c r="I28" s="19">
        <v>0</v>
      </c>
      <c r="J28" s="43">
        <v>0</v>
      </c>
      <c r="K28" s="18">
        <v>0</v>
      </c>
      <c r="L28" s="18">
        <v>0</v>
      </c>
      <c r="M28" s="33">
        <v>0</v>
      </c>
    </row>
    <row r="29" spans="1:13" ht="15" customHeight="1">
      <c r="A29" s="2">
        <v>16</v>
      </c>
      <c r="B29" s="191" t="s">
        <v>38</v>
      </c>
      <c r="C29" s="192"/>
      <c r="D29" s="192"/>
      <c r="E29" s="192"/>
      <c r="F29" s="192"/>
      <c r="G29" s="193"/>
      <c r="H29" s="131">
        <v>32</v>
      </c>
      <c r="I29" s="19">
        <v>0</v>
      </c>
      <c r="J29" s="43">
        <v>0</v>
      </c>
      <c r="K29" s="18">
        <v>0</v>
      </c>
      <c r="L29" s="18">
        <v>0</v>
      </c>
      <c r="M29" s="33">
        <v>0</v>
      </c>
    </row>
    <row r="30" spans="1:13" ht="15" customHeight="1">
      <c r="A30" s="2">
        <v>17</v>
      </c>
      <c r="B30" s="191" t="s">
        <v>39</v>
      </c>
      <c r="C30" s="192"/>
      <c r="D30" s="192"/>
      <c r="E30" s="192"/>
      <c r="F30" s="192"/>
      <c r="G30" s="193"/>
      <c r="H30" s="131">
        <v>0</v>
      </c>
      <c r="I30" s="19">
        <v>0</v>
      </c>
      <c r="J30" s="43">
        <v>0</v>
      </c>
      <c r="K30" s="18">
        <v>0</v>
      </c>
      <c r="L30" s="18">
        <v>0</v>
      </c>
      <c r="M30" s="33">
        <v>0</v>
      </c>
    </row>
    <row r="31" spans="1:13" ht="15" customHeight="1" thickBot="1">
      <c r="A31" s="3">
        <v>18</v>
      </c>
      <c r="B31" s="196" t="s">
        <v>48</v>
      </c>
      <c r="C31" s="197"/>
      <c r="D31" s="197"/>
      <c r="E31" s="197"/>
      <c r="F31" s="197"/>
      <c r="G31" s="198"/>
      <c r="H31" s="132">
        <v>0</v>
      </c>
      <c r="I31" s="23">
        <v>0</v>
      </c>
      <c r="J31" s="44">
        <v>0</v>
      </c>
      <c r="K31" s="22">
        <v>0</v>
      </c>
      <c r="L31" s="22">
        <v>0</v>
      </c>
      <c r="M31" s="48">
        <v>0</v>
      </c>
    </row>
    <row r="32" spans="2:7" ht="12.75">
      <c r="B32" s="38" t="s">
        <v>79</v>
      </c>
      <c r="D32" s="26"/>
      <c r="E32" s="26"/>
      <c r="F32" s="26"/>
      <c r="G32" s="26"/>
    </row>
    <row r="33" spans="2:13" ht="12.75" customHeight="1">
      <c r="B33" s="8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6" ht="19.5" customHeight="1" thickBot="1">
      <c r="A34" s="9" t="s">
        <v>99</v>
      </c>
      <c r="F34" s="7">
        <v>2017</v>
      </c>
    </row>
    <row r="35" spans="1:13" ht="42" customHeight="1">
      <c r="A35" s="202" t="s">
        <v>3</v>
      </c>
      <c r="B35" s="203"/>
      <c r="C35" s="203"/>
      <c r="D35" s="204"/>
      <c r="E35" s="226" t="s">
        <v>16</v>
      </c>
      <c r="F35" s="224"/>
      <c r="G35" s="224"/>
      <c r="H35" s="226" t="s">
        <v>18</v>
      </c>
      <c r="I35" s="224"/>
      <c r="J35" s="225"/>
      <c r="K35" s="224" t="s">
        <v>15</v>
      </c>
      <c r="L35" s="224"/>
      <c r="M35" s="225"/>
    </row>
    <row r="36" spans="1:13" ht="15" customHeight="1">
      <c r="A36" s="205"/>
      <c r="B36" s="206"/>
      <c r="C36" s="206"/>
      <c r="D36" s="207"/>
      <c r="E36" s="51" t="s">
        <v>10</v>
      </c>
      <c r="F36" s="52" t="s">
        <v>11</v>
      </c>
      <c r="G36" s="53" t="s">
        <v>12</v>
      </c>
      <c r="H36" s="51" t="s">
        <v>10</v>
      </c>
      <c r="I36" s="52" t="s">
        <v>11</v>
      </c>
      <c r="J36" s="54" t="s">
        <v>12</v>
      </c>
      <c r="K36" s="55" t="s">
        <v>10</v>
      </c>
      <c r="L36" s="52" t="s">
        <v>11</v>
      </c>
      <c r="M36" s="54" t="s">
        <v>12</v>
      </c>
    </row>
    <row r="37" spans="1:13" ht="14.25">
      <c r="A37" s="205"/>
      <c r="B37" s="206"/>
      <c r="C37" s="206"/>
      <c r="D37" s="207"/>
      <c r="E37" s="56" t="s">
        <v>62</v>
      </c>
      <c r="F37" s="57" t="s">
        <v>63</v>
      </c>
      <c r="G37" s="58" t="s">
        <v>64</v>
      </c>
      <c r="H37" s="56" t="s">
        <v>65</v>
      </c>
      <c r="I37" s="57" t="s">
        <v>66</v>
      </c>
      <c r="J37" s="59" t="s">
        <v>67</v>
      </c>
      <c r="K37" s="60" t="s">
        <v>68</v>
      </c>
      <c r="L37" s="57" t="s">
        <v>69</v>
      </c>
      <c r="M37" s="59" t="s">
        <v>70</v>
      </c>
    </row>
    <row r="38" spans="1:13" ht="15" customHeight="1" thickBot="1">
      <c r="A38" s="208"/>
      <c r="B38" s="209"/>
      <c r="C38" s="209"/>
      <c r="D38" s="210"/>
      <c r="E38" s="4"/>
      <c r="F38" s="5" t="s">
        <v>13</v>
      </c>
      <c r="G38" s="5"/>
      <c r="H38" s="34"/>
      <c r="I38" s="5" t="s">
        <v>14</v>
      </c>
      <c r="J38" s="36"/>
      <c r="K38" s="5"/>
      <c r="L38" s="5" t="s">
        <v>17</v>
      </c>
      <c r="M38" s="6"/>
    </row>
    <row r="39" spans="1:13" ht="12.75">
      <c r="A39" s="28" t="s">
        <v>5</v>
      </c>
      <c r="B39" s="29"/>
      <c r="C39" s="29"/>
      <c r="D39" s="30"/>
      <c r="E39" s="134">
        <v>0</v>
      </c>
      <c r="F39" s="138">
        <v>0</v>
      </c>
      <c r="G39" s="150">
        <v>0</v>
      </c>
      <c r="H39" s="134">
        <v>0</v>
      </c>
      <c r="I39" s="138">
        <v>0</v>
      </c>
      <c r="J39" s="147">
        <v>0</v>
      </c>
      <c r="K39" s="142">
        <v>0</v>
      </c>
      <c r="L39" s="138">
        <v>0</v>
      </c>
      <c r="M39" s="147">
        <v>0</v>
      </c>
    </row>
    <row r="40" spans="1:13" ht="12.75">
      <c r="A40" s="31"/>
      <c r="B40" s="32" t="s">
        <v>59</v>
      </c>
      <c r="C40" s="32"/>
      <c r="D40" s="33"/>
      <c r="E40" s="135">
        <v>0</v>
      </c>
      <c r="F40" s="139">
        <v>0</v>
      </c>
      <c r="G40" s="151">
        <v>0</v>
      </c>
      <c r="H40" s="135">
        <v>0</v>
      </c>
      <c r="I40" s="139">
        <v>0</v>
      </c>
      <c r="J40" s="148">
        <v>0</v>
      </c>
      <c r="K40" s="142">
        <v>0</v>
      </c>
      <c r="L40" s="138">
        <v>0</v>
      </c>
      <c r="M40" s="148">
        <v>0</v>
      </c>
    </row>
    <row r="41" spans="1:13" ht="12.75">
      <c r="A41" s="14"/>
      <c r="B41" s="32" t="s">
        <v>78</v>
      </c>
      <c r="C41" s="32"/>
      <c r="D41" s="33"/>
      <c r="E41" s="135">
        <v>0</v>
      </c>
      <c r="F41" s="139">
        <v>0</v>
      </c>
      <c r="G41" s="151">
        <v>0</v>
      </c>
      <c r="H41" s="135">
        <v>0</v>
      </c>
      <c r="I41" s="139">
        <v>0</v>
      </c>
      <c r="J41" s="148">
        <v>0</v>
      </c>
      <c r="K41" s="145">
        <v>0</v>
      </c>
      <c r="L41" s="139">
        <v>0</v>
      </c>
      <c r="M41" s="148">
        <v>0</v>
      </c>
    </row>
    <row r="42" spans="1:13" ht="13.5" thickBot="1">
      <c r="A42" s="14"/>
      <c r="B42" s="61" t="s">
        <v>60</v>
      </c>
      <c r="C42" s="61"/>
      <c r="D42" s="62"/>
      <c r="E42" s="136">
        <v>0</v>
      </c>
      <c r="F42" s="140">
        <v>0</v>
      </c>
      <c r="G42" s="152">
        <v>0</v>
      </c>
      <c r="H42" s="136">
        <v>0</v>
      </c>
      <c r="I42" s="140">
        <v>0</v>
      </c>
      <c r="J42" s="149">
        <v>0</v>
      </c>
      <c r="K42" s="146">
        <v>0</v>
      </c>
      <c r="L42" s="140">
        <v>0</v>
      </c>
      <c r="M42" s="149">
        <v>0</v>
      </c>
    </row>
    <row r="43" spans="1:13" ht="13.5" thickBot="1">
      <c r="A43" s="63" t="s">
        <v>4</v>
      </c>
      <c r="B43" s="64"/>
      <c r="C43" s="64"/>
      <c r="D43" s="65"/>
      <c r="E43" s="137">
        <v>0.01</v>
      </c>
      <c r="F43" s="141">
        <v>0.01</v>
      </c>
      <c r="G43" s="153">
        <v>0</v>
      </c>
      <c r="H43" s="137">
        <v>0.97</v>
      </c>
      <c r="I43" s="141">
        <v>0.58</v>
      </c>
      <c r="J43" s="143">
        <v>0</v>
      </c>
      <c r="K43" s="144">
        <v>119</v>
      </c>
      <c r="L43" s="141">
        <v>71</v>
      </c>
      <c r="M43" s="143">
        <v>0</v>
      </c>
    </row>
    <row r="44" spans="1:13" ht="13.5" thickTop="1">
      <c r="A44" s="28" t="s">
        <v>82</v>
      </c>
      <c r="B44" s="29"/>
      <c r="C44" s="29"/>
      <c r="D44" s="30"/>
      <c r="E44" s="134">
        <v>0.01</v>
      </c>
      <c r="F44" s="142">
        <v>0.01</v>
      </c>
      <c r="G44" s="37">
        <v>0</v>
      </c>
      <c r="H44" s="134">
        <v>0.97</v>
      </c>
      <c r="I44" s="142">
        <v>0.58</v>
      </c>
      <c r="J44" s="147">
        <v>0</v>
      </c>
      <c r="K44" s="142">
        <v>119</v>
      </c>
      <c r="L44" s="142">
        <v>71</v>
      </c>
      <c r="M44" s="154">
        <v>0</v>
      </c>
    </row>
    <row r="45" spans="1:13" ht="13.5" thickBot="1">
      <c r="A45" s="34" t="s">
        <v>83</v>
      </c>
      <c r="B45" s="35"/>
      <c r="C45" s="35"/>
      <c r="D45" s="36"/>
      <c r="E45" s="199">
        <v>0.02</v>
      </c>
      <c r="F45" s="200"/>
      <c r="G45" s="200"/>
      <c r="H45" s="199">
        <v>1.55</v>
      </c>
      <c r="I45" s="200"/>
      <c r="J45" s="201"/>
      <c r="K45" s="200">
        <v>190</v>
      </c>
      <c r="L45" s="200"/>
      <c r="M45" s="201"/>
    </row>
    <row r="47" ht="2.25" customHeight="1"/>
    <row r="48" ht="17.25" customHeight="1">
      <c r="A48" s="9" t="s">
        <v>80</v>
      </c>
    </row>
    <row r="73" ht="18.75" customHeight="1"/>
    <row r="74" ht="15.75" customHeight="1">
      <c r="A74" s="9" t="s">
        <v>81</v>
      </c>
    </row>
    <row r="75" ht="2.25" customHeight="1" hidden="1"/>
    <row r="76" spans="1:13" ht="12.75" customHeight="1">
      <c r="A76" s="194" t="s">
        <v>84</v>
      </c>
      <c r="B76" s="194"/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</row>
    <row r="77" spans="1:13" ht="12.75">
      <c r="A77" s="194"/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</row>
    <row r="78" spans="1:13" ht="12.75">
      <c r="A78" s="194"/>
      <c r="B78" s="194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</row>
    <row r="79" spans="1:13" ht="12.75">
      <c r="A79" s="194"/>
      <c r="B79" s="194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</row>
    <row r="80" spans="1:13" ht="12.75">
      <c r="A80" s="194"/>
      <c r="B80" s="194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</row>
    <row r="81" spans="1:13" ht="12.75">
      <c r="A81" s="194"/>
      <c r="B81" s="194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</row>
    <row r="82" spans="1:13" ht="12.75">
      <c r="A82" s="194"/>
      <c r="B82" s="194"/>
      <c r="C82" s="194"/>
      <c r="D82" s="194"/>
      <c r="E82" s="194"/>
      <c r="F82" s="194"/>
      <c r="G82" s="194"/>
      <c r="H82" s="194"/>
      <c r="I82" s="194"/>
      <c r="J82" s="194"/>
      <c r="K82" s="194"/>
      <c r="L82" s="194"/>
      <c r="M82" s="194"/>
    </row>
    <row r="83" spans="1:13" ht="12.75">
      <c r="A83" s="194"/>
      <c r="B83" s="194"/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</row>
    <row r="84" spans="1:13" ht="12.75">
      <c r="A84" s="194"/>
      <c r="B84" s="194"/>
      <c r="C84" s="194"/>
      <c r="D84" s="194"/>
      <c r="E84" s="194"/>
      <c r="F84" s="194"/>
      <c r="G84" s="194"/>
      <c r="H84" s="194"/>
      <c r="I84" s="194"/>
      <c r="J84" s="194"/>
      <c r="K84" s="194"/>
      <c r="L84" s="194"/>
      <c r="M84" s="194"/>
    </row>
    <row r="85" spans="1:13" ht="12.75">
      <c r="A85" s="194"/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</row>
    <row r="86" spans="1:13" ht="12.75">
      <c r="A86" s="194"/>
      <c r="B86" s="194"/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</row>
    <row r="87" spans="1:13" ht="12.75">
      <c r="A87" s="194"/>
      <c r="B87" s="194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</row>
    <row r="88" spans="1:13" ht="12.75">
      <c r="A88" s="194"/>
      <c r="B88" s="194"/>
      <c r="C88" s="194"/>
      <c r="D88" s="194"/>
      <c r="E88" s="194"/>
      <c r="F88" s="194"/>
      <c r="G88" s="194"/>
      <c r="H88" s="194"/>
      <c r="I88" s="194"/>
      <c r="J88" s="194"/>
      <c r="K88" s="194"/>
      <c r="L88" s="194"/>
      <c r="M88" s="194"/>
    </row>
    <row r="89" spans="1:13" ht="12.75">
      <c r="A89" s="194"/>
      <c r="B89" s="194"/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</row>
    <row r="90" spans="1:13" ht="12.75">
      <c r="A90" s="194"/>
      <c r="B90" s="194"/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</row>
    <row r="91" spans="1:13" ht="12.75">
      <c r="A91" s="194"/>
      <c r="B91" s="194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</row>
    <row r="92" spans="1:13" ht="12.75">
      <c r="A92" s="194"/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</row>
    <row r="93" spans="1:13" ht="12.75">
      <c r="A93" s="194"/>
      <c r="B93" s="194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</row>
    <row r="94" spans="1:13" ht="12.75">
      <c r="A94" s="194"/>
      <c r="B94" s="194"/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</row>
    <row r="95" spans="1:13" ht="12.75">
      <c r="A95" s="194"/>
      <c r="B95" s="194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</row>
    <row r="96" spans="1:13" ht="12.75">
      <c r="A96" s="194"/>
      <c r="B96" s="194"/>
      <c r="C96" s="194"/>
      <c r="D96" s="194"/>
      <c r="E96" s="194"/>
      <c r="F96" s="194"/>
      <c r="G96" s="194"/>
      <c r="H96" s="194"/>
      <c r="I96" s="194"/>
      <c r="J96" s="194"/>
      <c r="K96" s="194"/>
      <c r="L96" s="194"/>
      <c r="M96" s="194"/>
    </row>
    <row r="97" spans="1:13" ht="12.75">
      <c r="A97" s="194"/>
      <c r="B97" s="194"/>
      <c r="C97" s="194"/>
      <c r="D97" s="194"/>
      <c r="E97" s="194"/>
      <c r="F97" s="194"/>
      <c r="G97" s="194"/>
      <c r="H97" s="194"/>
      <c r="I97" s="194"/>
      <c r="J97" s="194"/>
      <c r="K97" s="194"/>
      <c r="L97" s="194"/>
      <c r="M97" s="194"/>
    </row>
    <row r="98" spans="1:13" ht="13.5" thickBot="1">
      <c r="A98" s="195"/>
      <c r="B98" s="195"/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</row>
    <row r="99" ht="13.5" thickTop="1"/>
    <row r="121" ht="12.75">
      <c r="A121" s="9"/>
    </row>
  </sheetData>
  <sheetProtection/>
  <mergeCells count="37">
    <mergeCell ref="K15:K17"/>
    <mergeCell ref="L15:L17"/>
    <mergeCell ref="M15:M17"/>
    <mergeCell ref="H15:J15"/>
    <mergeCell ref="I16:J17"/>
    <mergeCell ref="H16:H17"/>
    <mergeCell ref="B15:G18"/>
    <mergeCell ref="B19:G19"/>
    <mergeCell ref="A2:M2"/>
    <mergeCell ref="K35:M35"/>
    <mergeCell ref="E35:G35"/>
    <mergeCell ref="H35:J35"/>
    <mergeCell ref="A3:M3"/>
    <mergeCell ref="A15:A18"/>
    <mergeCell ref="B24:G24"/>
    <mergeCell ref="B25:G25"/>
    <mergeCell ref="B26:G26"/>
    <mergeCell ref="B27:G27"/>
    <mergeCell ref="B20:G20"/>
    <mergeCell ref="B21:G21"/>
    <mergeCell ref="B22:G22"/>
    <mergeCell ref="B23:G23"/>
    <mergeCell ref="B28:G28"/>
    <mergeCell ref="B29:G29"/>
    <mergeCell ref="A76:M98"/>
    <mergeCell ref="B30:G30"/>
    <mergeCell ref="B31:G31"/>
    <mergeCell ref="E45:G45"/>
    <mergeCell ref="H45:J45"/>
    <mergeCell ref="A35:D38"/>
    <mergeCell ref="K45:M45"/>
    <mergeCell ref="A10:D10"/>
    <mergeCell ref="A11:D11"/>
    <mergeCell ref="A5:C5"/>
    <mergeCell ref="A7:D7"/>
    <mergeCell ref="A8:D8"/>
    <mergeCell ref="A9:D9"/>
  </mergeCells>
  <printOptions/>
  <pageMargins left="0.5905511811023623" right="0.5905511811023623" top="0.38" bottom="0.5118110236220472" header="0.39" footer="0.5118110236220472"/>
  <pageSetup fitToHeight="1" fitToWidth="1" horizontalDpi="600" verticalDpi="600" orientation="portrait" paperSize="8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1"/>
  <sheetViews>
    <sheetView zoomScale="50" zoomScaleNormal="50" zoomScalePageLayoutView="0" workbookViewId="0" topLeftCell="A13">
      <selection activeCell="L34" sqref="L34"/>
    </sheetView>
  </sheetViews>
  <sheetFormatPr defaultColWidth="9.140625" defaultRowHeight="12.75"/>
  <cols>
    <col min="1" max="3" width="4.7109375" style="66" customWidth="1"/>
    <col min="4" max="4" width="82.57421875" style="66" customWidth="1"/>
    <col min="5" max="5" width="24.140625" style="66" customWidth="1"/>
    <col min="6" max="6" width="22.57421875" style="66" customWidth="1"/>
    <col min="7" max="7" width="23.00390625" style="66" customWidth="1"/>
    <col min="8" max="8" width="20.57421875" style="66" customWidth="1"/>
    <col min="9" max="9" width="19.57421875" style="66" customWidth="1"/>
    <col min="10" max="10" width="21.28125" style="66" customWidth="1"/>
    <col min="11" max="11" width="18.421875" style="66" customWidth="1"/>
    <col min="12" max="12" width="19.8515625" style="66" customWidth="1"/>
    <col min="13" max="13" width="19.28125" style="66" customWidth="1"/>
    <col min="14" max="14" width="22.421875" style="66" customWidth="1"/>
    <col min="15" max="15" width="30.140625" style="66" customWidth="1"/>
    <col min="16" max="16" width="30.7109375" style="66" customWidth="1"/>
    <col min="17" max="17" width="11.421875" style="66" customWidth="1"/>
    <col min="18" max="16384" width="9.140625" style="66" customWidth="1"/>
  </cols>
  <sheetData>
    <row r="1" spans="4:19" ht="30">
      <c r="D1" s="267" t="s">
        <v>24</v>
      </c>
      <c r="E1" s="269" t="s">
        <v>10</v>
      </c>
      <c r="F1" s="270"/>
      <c r="G1" s="270"/>
      <c r="H1" s="269" t="s">
        <v>11</v>
      </c>
      <c r="I1" s="270"/>
      <c r="J1" s="271"/>
      <c r="K1" s="270" t="s">
        <v>12</v>
      </c>
      <c r="L1" s="270"/>
      <c r="M1" s="271"/>
      <c r="Q1" s="67"/>
      <c r="R1" s="67"/>
      <c r="S1" s="67"/>
    </row>
    <row r="2" spans="4:19" ht="30.75" thickBot="1">
      <c r="D2" s="268"/>
      <c r="E2" s="68">
        <v>146</v>
      </c>
      <c r="F2" s="68">
        <v>148</v>
      </c>
      <c r="G2" s="68">
        <v>152</v>
      </c>
      <c r="H2" s="69">
        <v>1</v>
      </c>
      <c r="I2" s="70">
        <v>1</v>
      </c>
      <c r="J2" s="71">
        <v>1</v>
      </c>
      <c r="K2" s="72">
        <v>0</v>
      </c>
      <c r="L2" s="70">
        <v>0</v>
      </c>
      <c r="M2" s="71">
        <v>0</v>
      </c>
      <c r="N2" s="73"/>
      <c r="Q2" s="67"/>
      <c r="R2" s="67"/>
      <c r="S2" s="67"/>
    </row>
    <row r="3" spans="17:19" ht="30.75" thickBot="1">
      <c r="Q3" s="67"/>
      <c r="R3" s="67"/>
      <c r="S3" s="67"/>
    </row>
    <row r="4" spans="1:19" ht="30" customHeight="1">
      <c r="A4" s="245" t="s">
        <v>3</v>
      </c>
      <c r="B4" s="246"/>
      <c r="C4" s="246"/>
      <c r="D4" s="247"/>
      <c r="E4" s="254" t="s">
        <v>19</v>
      </c>
      <c r="F4" s="255"/>
      <c r="G4" s="255"/>
      <c r="H4" s="255"/>
      <c r="I4" s="255"/>
      <c r="J4" s="255"/>
      <c r="K4" s="255"/>
      <c r="L4" s="255"/>
      <c r="M4" s="256"/>
      <c r="N4" s="245" t="s">
        <v>27</v>
      </c>
      <c r="O4" s="246"/>
      <c r="P4" s="247"/>
      <c r="Q4" s="67"/>
      <c r="R4" s="67"/>
      <c r="S4" s="67"/>
    </row>
    <row r="5" spans="1:19" ht="30">
      <c r="A5" s="248"/>
      <c r="B5" s="249"/>
      <c r="C5" s="249"/>
      <c r="D5" s="250"/>
      <c r="E5" s="257" t="s">
        <v>10</v>
      </c>
      <c r="F5" s="258"/>
      <c r="G5" s="259"/>
      <c r="H5" s="260" t="s">
        <v>11</v>
      </c>
      <c r="I5" s="258"/>
      <c r="J5" s="259"/>
      <c r="K5" s="260" t="s">
        <v>12</v>
      </c>
      <c r="L5" s="258"/>
      <c r="M5" s="261"/>
      <c r="N5" s="262" t="s">
        <v>28</v>
      </c>
      <c r="O5" s="263"/>
      <c r="P5" s="264"/>
      <c r="Q5" s="67"/>
      <c r="R5" s="67"/>
      <c r="S5" s="67"/>
    </row>
    <row r="6" spans="1:19" ht="36">
      <c r="A6" s="248"/>
      <c r="B6" s="249"/>
      <c r="C6" s="249"/>
      <c r="D6" s="250"/>
      <c r="E6" s="265" t="s">
        <v>85</v>
      </c>
      <c r="F6" s="258"/>
      <c r="G6" s="259"/>
      <c r="H6" s="266" t="s">
        <v>86</v>
      </c>
      <c r="I6" s="258"/>
      <c r="J6" s="259"/>
      <c r="K6" s="266" t="s">
        <v>87</v>
      </c>
      <c r="L6" s="258"/>
      <c r="M6" s="261"/>
      <c r="N6" s="265" t="s">
        <v>88</v>
      </c>
      <c r="O6" s="258"/>
      <c r="P6" s="261"/>
      <c r="Q6" s="67"/>
      <c r="R6" s="67"/>
      <c r="S6" s="67"/>
    </row>
    <row r="7" spans="1:19" ht="30.75" thickBot="1">
      <c r="A7" s="251"/>
      <c r="B7" s="252"/>
      <c r="C7" s="252"/>
      <c r="D7" s="253"/>
      <c r="E7" s="75">
        <v>2015</v>
      </c>
      <c r="F7" s="75">
        <v>2016</v>
      </c>
      <c r="G7" s="75">
        <v>2017</v>
      </c>
      <c r="H7" s="75" t="s">
        <v>21</v>
      </c>
      <c r="I7" s="75" t="s">
        <v>22</v>
      </c>
      <c r="J7" s="75" t="s">
        <v>23</v>
      </c>
      <c r="K7" s="75" t="s">
        <v>21</v>
      </c>
      <c r="L7" s="75" t="s">
        <v>22</v>
      </c>
      <c r="M7" s="76" t="s">
        <v>23</v>
      </c>
      <c r="N7" s="74" t="s">
        <v>21</v>
      </c>
      <c r="O7" s="75" t="s">
        <v>22</v>
      </c>
      <c r="P7" s="76" t="s">
        <v>23</v>
      </c>
      <c r="Q7" s="67"/>
      <c r="R7" s="67"/>
      <c r="S7" s="67"/>
    </row>
    <row r="8" spans="1:19" ht="30.75" thickBot="1">
      <c r="A8" s="115" t="s">
        <v>4</v>
      </c>
      <c r="B8" s="115"/>
      <c r="C8" s="78"/>
      <c r="D8" s="79"/>
      <c r="E8" s="81">
        <v>0</v>
      </c>
      <c r="F8" s="81">
        <v>0</v>
      </c>
      <c r="G8" s="81">
        <v>0.008</v>
      </c>
      <c r="H8" s="81">
        <v>0.002</v>
      </c>
      <c r="I8" s="81">
        <v>0.005</v>
      </c>
      <c r="J8" s="81">
        <v>0.008</v>
      </c>
      <c r="K8" s="81">
        <v>0</v>
      </c>
      <c r="L8" s="81">
        <v>0</v>
      </c>
      <c r="M8" s="82">
        <v>0</v>
      </c>
      <c r="N8" s="81">
        <f>(E8+H8+K8)/3</f>
        <v>0.0006666666666666666</v>
      </c>
      <c r="O8" s="81">
        <f>(F8+I8+L8)/3</f>
        <v>0.0016666666666666668</v>
      </c>
      <c r="P8" s="82">
        <f>(G8+J8+M8)/3</f>
        <v>0.005333333333333333</v>
      </c>
      <c r="Q8" s="67"/>
      <c r="R8" s="67"/>
      <c r="S8" s="67"/>
    </row>
    <row r="9" spans="1:19" ht="31.5" thickBot="1" thickTop="1">
      <c r="A9" s="121" t="s">
        <v>5</v>
      </c>
      <c r="B9" s="166"/>
      <c r="C9" s="83"/>
      <c r="D9" s="84"/>
      <c r="E9" s="156">
        <v>0</v>
      </c>
      <c r="F9" s="156">
        <v>0</v>
      </c>
      <c r="G9" s="156">
        <v>0</v>
      </c>
      <c r="H9" s="156">
        <v>0</v>
      </c>
      <c r="I9" s="156">
        <v>0.005</v>
      </c>
      <c r="J9" s="156">
        <v>0</v>
      </c>
      <c r="K9" s="157">
        <v>0</v>
      </c>
      <c r="L9" s="157">
        <v>0</v>
      </c>
      <c r="M9" s="158">
        <v>0</v>
      </c>
      <c r="N9" s="81">
        <f aca="true" t="shared" si="0" ref="N9:O17">(E9+H9+K9)/3</f>
        <v>0</v>
      </c>
      <c r="O9" s="81">
        <f t="shared" si="0"/>
        <v>0.0016666666666666668</v>
      </c>
      <c r="P9" s="82">
        <f aca="true" t="shared" si="1" ref="P9:P17">(G9+J9+M9)/3</f>
        <v>0</v>
      </c>
      <c r="Q9" s="67"/>
      <c r="R9" s="67"/>
      <c r="S9" s="67"/>
    </row>
    <row r="10" spans="1:19" ht="31.5" thickBot="1" thickTop="1">
      <c r="A10" s="161"/>
      <c r="B10" s="167" t="s">
        <v>6</v>
      </c>
      <c r="C10" s="89"/>
      <c r="D10" s="89"/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81">
        <f t="shared" si="0"/>
        <v>0</v>
      </c>
      <c r="O10" s="81">
        <f t="shared" si="0"/>
        <v>0</v>
      </c>
      <c r="P10" s="82">
        <f t="shared" si="1"/>
        <v>0</v>
      </c>
      <c r="Q10" s="67"/>
      <c r="R10" s="67"/>
      <c r="S10" s="67"/>
    </row>
    <row r="11" spans="1:19" ht="31.5" thickBot="1" thickTop="1">
      <c r="A11" s="162"/>
      <c r="B11" s="88"/>
      <c r="C11" s="118" t="s">
        <v>7</v>
      </c>
      <c r="D11" s="89"/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81">
        <f t="shared" si="0"/>
        <v>0</v>
      </c>
      <c r="O11" s="81">
        <f t="shared" si="0"/>
        <v>0</v>
      </c>
      <c r="P11" s="82">
        <f t="shared" si="1"/>
        <v>0</v>
      </c>
      <c r="Q11" s="67"/>
      <c r="R11" s="67"/>
      <c r="S11" s="67"/>
    </row>
    <row r="12" spans="1:19" ht="31.5" thickBot="1" thickTop="1">
      <c r="A12" s="162"/>
      <c r="B12" s="93"/>
      <c r="C12" s="94"/>
      <c r="D12" s="89" t="s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81">
        <f t="shared" si="0"/>
        <v>0</v>
      </c>
      <c r="O12" s="81">
        <f t="shared" si="0"/>
        <v>0</v>
      </c>
      <c r="P12" s="82">
        <f t="shared" si="1"/>
        <v>0</v>
      </c>
      <c r="Q12" s="67"/>
      <c r="R12" s="67"/>
      <c r="S12" s="67"/>
    </row>
    <row r="13" spans="1:19" ht="31.5" thickBot="1" thickTop="1">
      <c r="A13" s="162"/>
      <c r="B13" s="93"/>
      <c r="C13" s="97"/>
      <c r="D13" s="83" t="s">
        <v>1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81">
        <f t="shared" si="0"/>
        <v>0</v>
      </c>
      <c r="O13" s="81">
        <f t="shared" si="0"/>
        <v>0</v>
      </c>
      <c r="P13" s="82">
        <f t="shared" si="1"/>
        <v>0</v>
      </c>
      <c r="Q13" s="67"/>
      <c r="R13" s="67"/>
      <c r="S13" s="67"/>
    </row>
    <row r="14" spans="1:19" ht="31.5" thickBot="1" thickTop="1">
      <c r="A14" s="162"/>
      <c r="B14" s="168"/>
      <c r="C14" s="126" t="s">
        <v>71</v>
      </c>
      <c r="D14" s="83"/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81">
        <f t="shared" si="0"/>
        <v>0</v>
      </c>
      <c r="O14" s="81">
        <f t="shared" si="0"/>
        <v>0</v>
      </c>
      <c r="P14" s="82">
        <f t="shared" si="1"/>
        <v>0</v>
      </c>
      <c r="Q14" s="67"/>
      <c r="R14" s="67"/>
      <c r="S14" s="67"/>
    </row>
    <row r="15" spans="1:19" ht="31.5" thickBot="1" thickTop="1">
      <c r="A15" s="162"/>
      <c r="B15" s="167" t="s">
        <v>8</v>
      </c>
      <c r="C15" s="89"/>
      <c r="D15" s="89"/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81">
        <f t="shared" si="0"/>
        <v>0</v>
      </c>
      <c r="O15" s="81">
        <f t="shared" si="0"/>
        <v>0</v>
      </c>
      <c r="P15" s="82">
        <f t="shared" si="1"/>
        <v>0</v>
      </c>
      <c r="Q15" s="67"/>
      <c r="R15" s="67"/>
      <c r="S15" s="67"/>
    </row>
    <row r="16" spans="1:19" ht="31.5" thickBot="1" thickTop="1">
      <c r="A16" s="162"/>
      <c r="B16" s="167" t="s">
        <v>9</v>
      </c>
      <c r="C16" s="89"/>
      <c r="D16" s="89"/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81">
        <f t="shared" si="0"/>
        <v>0</v>
      </c>
      <c r="O16" s="81">
        <f t="shared" si="0"/>
        <v>0</v>
      </c>
      <c r="P16" s="82">
        <f t="shared" si="1"/>
        <v>0</v>
      </c>
      <c r="Q16" s="67"/>
      <c r="R16" s="67"/>
      <c r="S16" s="67"/>
    </row>
    <row r="17" spans="1:19" ht="31.5" thickBot="1" thickTop="1">
      <c r="A17" s="163"/>
      <c r="B17" s="169" t="s">
        <v>2</v>
      </c>
      <c r="C17" s="116"/>
      <c r="D17" s="116"/>
      <c r="E17" s="91">
        <v>0</v>
      </c>
      <c r="F17" s="91">
        <v>0</v>
      </c>
      <c r="G17" s="91">
        <v>0</v>
      </c>
      <c r="H17" s="101">
        <v>0.005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81">
        <f t="shared" si="0"/>
        <v>0.0016666666666666668</v>
      </c>
      <c r="O17" s="81">
        <f t="shared" si="0"/>
        <v>0</v>
      </c>
      <c r="P17" s="82">
        <f t="shared" si="1"/>
        <v>0</v>
      </c>
      <c r="Q17" s="67"/>
      <c r="R17" s="67"/>
      <c r="S17" s="67"/>
    </row>
    <row r="18" spans="1:19" ht="31.5" thickBot="1">
      <c r="A18" s="99"/>
      <c r="B18" s="164" t="s">
        <v>57</v>
      </c>
      <c r="C18" s="165"/>
      <c r="D18" s="165"/>
      <c r="E18" s="159">
        <v>0</v>
      </c>
      <c r="F18" s="159">
        <v>0</v>
      </c>
      <c r="G18" s="159">
        <v>0</v>
      </c>
      <c r="H18" s="99"/>
      <c r="I18" s="99"/>
      <c r="J18" s="99"/>
      <c r="K18" s="99"/>
      <c r="L18" s="99"/>
      <c r="M18" s="99"/>
      <c r="N18" s="99"/>
      <c r="O18" s="99"/>
      <c r="P18" s="99"/>
      <c r="Q18" s="67"/>
      <c r="R18" s="67"/>
      <c r="S18" s="67"/>
    </row>
    <row r="19" spans="17:19" ht="30.75" thickBot="1">
      <c r="Q19" s="67"/>
      <c r="R19" s="67"/>
      <c r="S19" s="67"/>
    </row>
    <row r="20" spans="1:19" ht="30">
      <c r="A20" s="245" t="s">
        <v>3</v>
      </c>
      <c r="B20" s="246"/>
      <c r="C20" s="246"/>
      <c r="D20" s="247"/>
      <c r="E20" s="254" t="s">
        <v>20</v>
      </c>
      <c r="F20" s="255"/>
      <c r="G20" s="255"/>
      <c r="H20" s="255"/>
      <c r="I20" s="255"/>
      <c r="J20" s="255"/>
      <c r="K20" s="255"/>
      <c r="L20" s="255"/>
      <c r="M20" s="256"/>
      <c r="N20" s="245" t="s">
        <v>25</v>
      </c>
      <c r="O20" s="246"/>
      <c r="P20" s="247"/>
      <c r="Q20" s="67"/>
      <c r="R20" s="67"/>
      <c r="S20" s="67"/>
    </row>
    <row r="21" spans="1:19" ht="30">
      <c r="A21" s="248"/>
      <c r="B21" s="249"/>
      <c r="C21" s="249"/>
      <c r="D21" s="250"/>
      <c r="E21" s="257" t="s">
        <v>10</v>
      </c>
      <c r="F21" s="258"/>
      <c r="G21" s="259"/>
      <c r="H21" s="260" t="s">
        <v>11</v>
      </c>
      <c r="I21" s="258"/>
      <c r="J21" s="259"/>
      <c r="K21" s="260" t="s">
        <v>12</v>
      </c>
      <c r="L21" s="258"/>
      <c r="M21" s="261"/>
      <c r="N21" s="262" t="s">
        <v>26</v>
      </c>
      <c r="O21" s="263"/>
      <c r="P21" s="264"/>
      <c r="Q21" s="67"/>
      <c r="R21" s="67"/>
      <c r="S21" s="67"/>
    </row>
    <row r="22" spans="1:19" ht="36">
      <c r="A22" s="248"/>
      <c r="B22" s="249"/>
      <c r="C22" s="249"/>
      <c r="D22" s="250"/>
      <c r="E22" s="265" t="s">
        <v>89</v>
      </c>
      <c r="F22" s="258"/>
      <c r="G22" s="259"/>
      <c r="H22" s="266" t="s">
        <v>90</v>
      </c>
      <c r="I22" s="258"/>
      <c r="J22" s="259"/>
      <c r="K22" s="266" t="s">
        <v>91</v>
      </c>
      <c r="L22" s="258"/>
      <c r="M22" s="261"/>
      <c r="N22" s="266" t="s">
        <v>92</v>
      </c>
      <c r="O22" s="258"/>
      <c r="P22" s="261"/>
      <c r="Q22" s="67"/>
      <c r="R22" s="67"/>
      <c r="S22" s="67"/>
    </row>
    <row r="23" spans="1:19" ht="30.75" thickBot="1">
      <c r="A23" s="251"/>
      <c r="B23" s="252"/>
      <c r="C23" s="252"/>
      <c r="D23" s="253"/>
      <c r="E23" s="74" t="s">
        <v>21</v>
      </c>
      <c r="F23" s="75" t="s">
        <v>22</v>
      </c>
      <c r="G23" s="75" t="s">
        <v>23</v>
      </c>
      <c r="H23" s="75" t="s">
        <v>21</v>
      </c>
      <c r="I23" s="75" t="s">
        <v>22</v>
      </c>
      <c r="J23" s="75" t="s">
        <v>23</v>
      </c>
      <c r="K23" s="75" t="s">
        <v>21</v>
      </c>
      <c r="L23" s="75" t="s">
        <v>22</v>
      </c>
      <c r="M23" s="76" t="s">
        <v>23</v>
      </c>
      <c r="N23" s="75" t="s">
        <v>21</v>
      </c>
      <c r="O23" s="75" t="s">
        <v>22</v>
      </c>
      <c r="P23" s="76" t="s">
        <v>23</v>
      </c>
      <c r="Q23" s="67"/>
      <c r="R23" s="67"/>
      <c r="S23" s="67"/>
    </row>
    <row r="24" spans="1:19" ht="30.75" thickBot="1">
      <c r="A24" s="125" t="s">
        <v>4</v>
      </c>
      <c r="B24" s="115"/>
      <c r="C24" s="78"/>
      <c r="D24" s="79"/>
      <c r="E24" s="81">
        <v>2.15</v>
      </c>
      <c r="F24" s="81">
        <v>0</v>
      </c>
      <c r="G24" s="81">
        <v>0.97</v>
      </c>
      <c r="H24" s="155">
        <v>10.7</v>
      </c>
      <c r="I24" s="155">
        <v>0</v>
      </c>
      <c r="J24" s="155">
        <v>0.58</v>
      </c>
      <c r="K24" s="81">
        <v>0</v>
      </c>
      <c r="L24" s="81">
        <v>0</v>
      </c>
      <c r="M24" s="82">
        <v>0</v>
      </c>
      <c r="N24" s="81">
        <f>(E24+H24+K24)/3</f>
        <v>4.283333333333333</v>
      </c>
      <c r="O24" s="82">
        <f>(F24+I24+L24)/3</f>
        <v>0</v>
      </c>
      <c r="P24" s="82">
        <f>(G24+J24+M24)/3</f>
        <v>0.5166666666666666</v>
      </c>
      <c r="Q24" s="67"/>
      <c r="R24" s="67"/>
      <c r="S24" s="67"/>
    </row>
    <row r="25" spans="1:19" ht="31.5" thickBot="1" thickTop="1">
      <c r="A25" s="121" t="s">
        <v>5</v>
      </c>
      <c r="B25" s="166"/>
      <c r="C25" s="83"/>
      <c r="D25" s="84"/>
      <c r="E25" s="156">
        <v>0.03</v>
      </c>
      <c r="F25" s="156">
        <v>0</v>
      </c>
      <c r="G25" s="156">
        <v>0</v>
      </c>
      <c r="H25" s="172">
        <v>360</v>
      </c>
      <c r="I25" s="172">
        <v>0</v>
      </c>
      <c r="J25" s="172">
        <v>0</v>
      </c>
      <c r="K25" s="157">
        <v>0</v>
      </c>
      <c r="L25" s="157">
        <v>0</v>
      </c>
      <c r="M25" s="158">
        <v>0</v>
      </c>
      <c r="N25" s="81">
        <f aca="true" t="shared" si="2" ref="N25:N33">(E25+H25+K25)/3</f>
        <v>120.00999999999999</v>
      </c>
      <c r="O25" s="82">
        <f aca="true" t="shared" si="3" ref="O25:P33">(F25+I25+L25)/3</f>
        <v>0</v>
      </c>
      <c r="P25" s="82">
        <f t="shared" si="3"/>
        <v>0</v>
      </c>
      <c r="Q25" s="67"/>
      <c r="R25" s="67"/>
      <c r="S25" s="67"/>
    </row>
    <row r="26" spans="1:19" ht="31.5" thickBot="1" thickTop="1">
      <c r="A26" s="161"/>
      <c r="B26" s="167" t="s">
        <v>6</v>
      </c>
      <c r="C26" s="89"/>
      <c r="D26" s="89"/>
      <c r="E26" s="156">
        <v>0</v>
      </c>
      <c r="F26" s="156">
        <v>0</v>
      </c>
      <c r="G26" s="156">
        <v>0</v>
      </c>
      <c r="H26" s="160">
        <v>0</v>
      </c>
      <c r="I26" s="160">
        <v>0</v>
      </c>
      <c r="J26" s="160">
        <v>0</v>
      </c>
      <c r="K26" s="91">
        <v>0</v>
      </c>
      <c r="L26" s="91">
        <v>0</v>
      </c>
      <c r="M26" s="91">
        <v>0</v>
      </c>
      <c r="N26" s="81">
        <f t="shared" si="2"/>
        <v>0</v>
      </c>
      <c r="O26" s="82">
        <f t="shared" si="3"/>
        <v>0</v>
      </c>
      <c r="P26" s="82">
        <f t="shared" si="3"/>
        <v>0</v>
      </c>
      <c r="Q26" s="67"/>
      <c r="R26" s="67"/>
      <c r="S26" s="67"/>
    </row>
    <row r="27" spans="1:19" ht="31.5" thickBot="1" thickTop="1">
      <c r="A27" s="162"/>
      <c r="B27" s="88"/>
      <c r="C27" s="118" t="s">
        <v>7</v>
      </c>
      <c r="D27" s="89"/>
      <c r="E27" s="156">
        <v>0</v>
      </c>
      <c r="F27" s="156">
        <v>0</v>
      </c>
      <c r="G27" s="156">
        <v>0</v>
      </c>
      <c r="H27" s="160">
        <v>0</v>
      </c>
      <c r="I27" s="160">
        <v>0</v>
      </c>
      <c r="J27" s="160">
        <v>0</v>
      </c>
      <c r="K27" s="91">
        <v>0</v>
      </c>
      <c r="L27" s="91">
        <v>0</v>
      </c>
      <c r="M27" s="91">
        <v>0</v>
      </c>
      <c r="N27" s="81">
        <f t="shared" si="2"/>
        <v>0</v>
      </c>
      <c r="O27" s="82">
        <f t="shared" si="3"/>
        <v>0</v>
      </c>
      <c r="P27" s="82">
        <f>(G27+J27+M27)/3</f>
        <v>0</v>
      </c>
      <c r="Q27" s="67"/>
      <c r="R27" s="67"/>
      <c r="S27" s="67"/>
    </row>
    <row r="28" spans="1:19" ht="31.5" thickBot="1" thickTop="1">
      <c r="A28" s="162"/>
      <c r="B28" s="93"/>
      <c r="C28" s="123"/>
      <c r="D28" s="89" t="s">
        <v>0</v>
      </c>
      <c r="E28" s="156">
        <v>0</v>
      </c>
      <c r="F28" s="156">
        <v>0</v>
      </c>
      <c r="G28" s="156">
        <v>0</v>
      </c>
      <c r="H28" s="160">
        <v>0</v>
      </c>
      <c r="I28" s="160">
        <v>0</v>
      </c>
      <c r="J28" s="160">
        <v>0</v>
      </c>
      <c r="K28" s="91">
        <v>0</v>
      </c>
      <c r="L28" s="91">
        <v>0</v>
      </c>
      <c r="M28" s="91">
        <v>0</v>
      </c>
      <c r="N28" s="81">
        <f t="shared" si="2"/>
        <v>0</v>
      </c>
      <c r="O28" s="82">
        <f t="shared" si="3"/>
        <v>0</v>
      </c>
      <c r="P28" s="82">
        <f>(G28+J28+M28)/3</f>
        <v>0</v>
      </c>
      <c r="Q28" s="67"/>
      <c r="R28" s="67"/>
      <c r="S28" s="67"/>
    </row>
    <row r="29" spans="1:19" ht="31.5" thickBot="1" thickTop="1">
      <c r="A29" s="162"/>
      <c r="B29" s="93"/>
      <c r="C29" s="97"/>
      <c r="D29" s="83" t="s">
        <v>1</v>
      </c>
      <c r="E29" s="91">
        <v>0</v>
      </c>
      <c r="F29" s="91">
        <v>0</v>
      </c>
      <c r="G29" s="91">
        <v>0</v>
      </c>
      <c r="H29" s="160">
        <v>0</v>
      </c>
      <c r="I29" s="160">
        <v>0</v>
      </c>
      <c r="J29" s="160">
        <v>0</v>
      </c>
      <c r="K29" s="91">
        <v>0</v>
      </c>
      <c r="L29" s="91">
        <v>0</v>
      </c>
      <c r="M29" s="91">
        <v>0</v>
      </c>
      <c r="N29" s="81">
        <f t="shared" si="2"/>
        <v>0</v>
      </c>
      <c r="O29" s="82">
        <f t="shared" si="3"/>
        <v>0</v>
      </c>
      <c r="P29" s="82">
        <f t="shared" si="3"/>
        <v>0</v>
      </c>
      <c r="Q29" s="67"/>
      <c r="R29" s="67"/>
      <c r="S29" s="67"/>
    </row>
    <row r="30" spans="1:19" ht="31.5" thickBot="1" thickTop="1">
      <c r="A30" s="162"/>
      <c r="B30" s="168"/>
      <c r="C30" s="126" t="s">
        <v>71</v>
      </c>
      <c r="D30" s="83"/>
      <c r="E30" s="91">
        <v>0</v>
      </c>
      <c r="F30" s="91">
        <v>0</v>
      </c>
      <c r="G30" s="91">
        <v>0</v>
      </c>
      <c r="H30" s="160">
        <v>0</v>
      </c>
      <c r="I30" s="160">
        <v>0</v>
      </c>
      <c r="J30" s="160">
        <v>0</v>
      </c>
      <c r="K30" s="91">
        <v>0</v>
      </c>
      <c r="L30" s="91">
        <v>0</v>
      </c>
      <c r="M30" s="91">
        <v>0</v>
      </c>
      <c r="N30" s="81">
        <f t="shared" si="2"/>
        <v>0</v>
      </c>
      <c r="O30" s="82">
        <f t="shared" si="3"/>
        <v>0</v>
      </c>
      <c r="P30" s="82">
        <f t="shared" si="3"/>
        <v>0</v>
      </c>
      <c r="Q30" s="67"/>
      <c r="R30" s="67"/>
      <c r="S30" s="67"/>
    </row>
    <row r="31" spans="1:19" ht="31.5" thickBot="1" thickTop="1">
      <c r="A31" s="162"/>
      <c r="B31" s="167" t="s">
        <v>8</v>
      </c>
      <c r="C31" s="89"/>
      <c r="D31" s="89"/>
      <c r="E31" s="91">
        <v>0</v>
      </c>
      <c r="F31" s="91">
        <v>0</v>
      </c>
      <c r="G31" s="91">
        <v>0</v>
      </c>
      <c r="H31" s="160">
        <v>0</v>
      </c>
      <c r="I31" s="160">
        <v>0</v>
      </c>
      <c r="J31" s="160">
        <v>0</v>
      </c>
      <c r="K31" s="91">
        <v>0</v>
      </c>
      <c r="L31" s="91">
        <v>0</v>
      </c>
      <c r="M31" s="91">
        <v>0</v>
      </c>
      <c r="N31" s="81">
        <f t="shared" si="2"/>
        <v>0</v>
      </c>
      <c r="O31" s="82">
        <f t="shared" si="3"/>
        <v>0</v>
      </c>
      <c r="P31" s="82">
        <f t="shared" si="3"/>
        <v>0</v>
      </c>
      <c r="Q31" s="67"/>
      <c r="R31" s="67"/>
      <c r="S31" s="67"/>
    </row>
    <row r="32" spans="1:19" ht="31.5" thickBot="1" thickTop="1">
      <c r="A32" s="162"/>
      <c r="B32" s="167" t="s">
        <v>9</v>
      </c>
      <c r="C32" s="89"/>
      <c r="D32" s="89"/>
      <c r="E32" s="91">
        <v>0</v>
      </c>
      <c r="F32" s="91">
        <v>0</v>
      </c>
      <c r="G32" s="91">
        <v>0</v>
      </c>
      <c r="H32" s="160">
        <v>0</v>
      </c>
      <c r="I32" s="160">
        <v>0</v>
      </c>
      <c r="J32" s="160">
        <v>0</v>
      </c>
      <c r="K32" s="91">
        <v>0</v>
      </c>
      <c r="L32" s="91">
        <v>0</v>
      </c>
      <c r="M32" s="91">
        <v>0</v>
      </c>
      <c r="N32" s="81">
        <f t="shared" si="2"/>
        <v>0</v>
      </c>
      <c r="O32" s="82">
        <f t="shared" si="3"/>
        <v>0</v>
      </c>
      <c r="P32" s="82">
        <f t="shared" si="3"/>
        <v>0</v>
      </c>
      <c r="Q32" s="67"/>
      <c r="R32" s="67"/>
      <c r="S32" s="67"/>
    </row>
    <row r="33" spans="1:19" ht="31.5" thickBot="1" thickTop="1">
      <c r="A33" s="163"/>
      <c r="B33" s="169" t="s">
        <v>2</v>
      </c>
      <c r="C33" s="116"/>
      <c r="D33" s="117"/>
      <c r="E33" s="91">
        <v>0</v>
      </c>
      <c r="F33" s="91">
        <v>0</v>
      </c>
      <c r="G33" s="91">
        <v>0</v>
      </c>
      <c r="H33" s="173">
        <v>0</v>
      </c>
      <c r="I33" s="173">
        <v>0</v>
      </c>
      <c r="J33" s="173">
        <v>0</v>
      </c>
      <c r="K33" s="170">
        <v>0</v>
      </c>
      <c r="L33" s="170">
        <v>0</v>
      </c>
      <c r="M33" s="171">
        <v>0</v>
      </c>
      <c r="N33" s="81">
        <f t="shared" si="2"/>
        <v>0</v>
      </c>
      <c r="O33" s="82">
        <f t="shared" si="3"/>
        <v>0</v>
      </c>
      <c r="P33" s="82">
        <f t="shared" si="3"/>
        <v>0</v>
      </c>
      <c r="Q33" s="67"/>
      <c r="R33" s="67"/>
      <c r="S33" s="67"/>
    </row>
    <row r="34" spans="1:19" ht="31.5" thickBot="1">
      <c r="A34" s="99"/>
      <c r="B34" s="164" t="s">
        <v>57</v>
      </c>
      <c r="C34" s="165"/>
      <c r="D34" s="165"/>
      <c r="E34" s="159">
        <v>0</v>
      </c>
      <c r="F34" s="159">
        <v>0</v>
      </c>
      <c r="G34" s="159">
        <v>0</v>
      </c>
      <c r="H34" s="99"/>
      <c r="I34" s="99"/>
      <c r="J34" s="99"/>
      <c r="K34" s="99"/>
      <c r="L34" s="99"/>
      <c r="M34" s="99"/>
      <c r="N34" s="99"/>
      <c r="O34" s="99"/>
      <c r="P34" s="99"/>
      <c r="Q34" s="67"/>
      <c r="R34" s="67"/>
      <c r="S34" s="67"/>
    </row>
    <row r="35" spans="17:19" ht="30.75" thickBot="1">
      <c r="Q35" s="67"/>
      <c r="R35" s="67"/>
      <c r="S35" s="67"/>
    </row>
    <row r="36" spans="1:19" ht="21.75" customHeight="1">
      <c r="A36" s="245" t="s">
        <v>3</v>
      </c>
      <c r="B36" s="246"/>
      <c r="C36" s="246"/>
      <c r="D36" s="247"/>
      <c r="E36" s="254" t="s">
        <v>29</v>
      </c>
      <c r="F36" s="255"/>
      <c r="G36" s="255"/>
      <c r="H36" s="255"/>
      <c r="I36" s="255"/>
      <c r="J36" s="255"/>
      <c r="K36" s="255"/>
      <c r="L36" s="255"/>
      <c r="M36" s="256"/>
      <c r="N36" s="245" t="s">
        <v>30</v>
      </c>
      <c r="O36" s="246"/>
      <c r="P36" s="247"/>
      <c r="Q36" s="67"/>
      <c r="R36" s="67"/>
      <c r="S36" s="67"/>
    </row>
    <row r="37" spans="1:19" ht="30">
      <c r="A37" s="248"/>
      <c r="B37" s="249"/>
      <c r="C37" s="249"/>
      <c r="D37" s="250"/>
      <c r="E37" s="257" t="s">
        <v>10</v>
      </c>
      <c r="F37" s="258"/>
      <c r="G37" s="259"/>
      <c r="H37" s="260" t="s">
        <v>11</v>
      </c>
      <c r="I37" s="258"/>
      <c r="J37" s="259"/>
      <c r="K37" s="260" t="s">
        <v>12</v>
      </c>
      <c r="L37" s="258"/>
      <c r="M37" s="261"/>
      <c r="N37" s="262" t="s">
        <v>31</v>
      </c>
      <c r="O37" s="263"/>
      <c r="P37" s="264"/>
      <c r="Q37" s="67"/>
      <c r="R37" s="67"/>
      <c r="S37" s="67"/>
    </row>
    <row r="38" spans="1:19" ht="36">
      <c r="A38" s="248"/>
      <c r="B38" s="249"/>
      <c r="C38" s="249"/>
      <c r="D38" s="250"/>
      <c r="E38" s="265" t="s">
        <v>93</v>
      </c>
      <c r="F38" s="258"/>
      <c r="G38" s="259"/>
      <c r="H38" s="266" t="s">
        <v>94</v>
      </c>
      <c r="I38" s="258"/>
      <c r="J38" s="259"/>
      <c r="K38" s="266" t="s">
        <v>95</v>
      </c>
      <c r="L38" s="258"/>
      <c r="M38" s="261"/>
      <c r="N38" s="265" t="s">
        <v>96</v>
      </c>
      <c r="O38" s="258"/>
      <c r="P38" s="261"/>
      <c r="Q38" s="67"/>
      <c r="R38" s="67"/>
      <c r="S38" s="67"/>
    </row>
    <row r="39" spans="1:19" ht="30.75" thickBot="1">
      <c r="A39" s="251"/>
      <c r="B39" s="252"/>
      <c r="C39" s="252"/>
      <c r="D39" s="253"/>
      <c r="E39" s="74" t="s">
        <v>21</v>
      </c>
      <c r="F39" s="75" t="s">
        <v>22</v>
      </c>
      <c r="G39" s="75" t="s">
        <v>23</v>
      </c>
      <c r="H39" s="75" t="s">
        <v>21</v>
      </c>
      <c r="I39" s="75" t="s">
        <v>22</v>
      </c>
      <c r="J39" s="75" t="s">
        <v>23</v>
      </c>
      <c r="K39" s="75" t="s">
        <v>21</v>
      </c>
      <c r="L39" s="75" t="s">
        <v>22</v>
      </c>
      <c r="M39" s="76" t="s">
        <v>23</v>
      </c>
      <c r="N39" s="74" t="s">
        <v>21</v>
      </c>
      <c r="O39" s="75" t="s">
        <v>22</v>
      </c>
      <c r="P39" s="76" t="s">
        <v>23</v>
      </c>
      <c r="Q39" s="67"/>
      <c r="R39" s="67"/>
      <c r="S39" s="67"/>
    </row>
    <row r="40" spans="1:19" ht="30.75" thickBot="1">
      <c r="A40" s="125" t="s">
        <v>4</v>
      </c>
      <c r="B40" s="78"/>
      <c r="C40" s="78"/>
      <c r="D40" s="79"/>
      <c r="E40" s="81">
        <v>0</v>
      </c>
      <c r="F40" s="81">
        <v>0</v>
      </c>
      <c r="G40" s="81">
        <v>119</v>
      </c>
      <c r="H40" s="81">
        <v>180</v>
      </c>
      <c r="I40" s="81">
        <v>0</v>
      </c>
      <c r="J40" s="155">
        <v>71</v>
      </c>
      <c r="K40" s="81">
        <v>0</v>
      </c>
      <c r="L40" s="81">
        <v>0</v>
      </c>
      <c r="M40" s="82">
        <v>0</v>
      </c>
      <c r="N40" s="80">
        <f>(E40+H40+K40)/3</f>
        <v>60</v>
      </c>
      <c r="O40" s="81">
        <f>(F40+I40+L40)/3</f>
        <v>0</v>
      </c>
      <c r="P40" s="82">
        <f>(G40+J40+M40)/3</f>
        <v>63.333333333333336</v>
      </c>
      <c r="Q40" s="67"/>
      <c r="R40" s="67"/>
      <c r="S40" s="67"/>
    </row>
    <row r="41" spans="1:19" ht="31.5" thickBot="1" thickTop="1">
      <c r="A41" s="121" t="s">
        <v>5</v>
      </c>
      <c r="B41" s="83"/>
      <c r="C41" s="83"/>
      <c r="D41" s="84"/>
      <c r="E41" s="156">
        <v>0</v>
      </c>
      <c r="F41" s="156">
        <v>0</v>
      </c>
      <c r="G41" s="156">
        <v>0</v>
      </c>
      <c r="H41" s="156">
        <v>5.35</v>
      </c>
      <c r="I41" s="156">
        <v>0</v>
      </c>
      <c r="J41" s="156">
        <v>0</v>
      </c>
      <c r="K41" s="157">
        <v>0</v>
      </c>
      <c r="L41" s="157">
        <v>0</v>
      </c>
      <c r="M41" s="158">
        <v>0</v>
      </c>
      <c r="N41" s="80">
        <f aca="true" t="shared" si="4" ref="N41:N49">(E41+H41+K41)/3</f>
        <v>1.7833333333333332</v>
      </c>
      <c r="O41" s="81">
        <f aca="true" t="shared" si="5" ref="O41:O49">(F41+I41+L41)/3</f>
        <v>0</v>
      </c>
      <c r="P41" s="82">
        <f aca="true" t="shared" si="6" ref="P41:P49">(G41+J41+M41)/3</f>
        <v>0</v>
      </c>
      <c r="Q41" s="67"/>
      <c r="R41" s="67"/>
      <c r="S41" s="67"/>
    </row>
    <row r="42" spans="1:19" ht="31.5" thickBot="1" thickTop="1">
      <c r="A42" s="88"/>
      <c r="B42" s="118" t="s">
        <v>6</v>
      </c>
      <c r="C42" s="89"/>
      <c r="D42" s="90"/>
      <c r="E42" s="156">
        <v>0</v>
      </c>
      <c r="F42" s="156">
        <v>0</v>
      </c>
      <c r="G42" s="156">
        <v>0</v>
      </c>
      <c r="H42" s="156">
        <v>0</v>
      </c>
      <c r="I42" s="156">
        <v>0</v>
      </c>
      <c r="J42" s="156">
        <v>0</v>
      </c>
      <c r="K42" s="91">
        <v>0</v>
      </c>
      <c r="L42" s="91">
        <v>0</v>
      </c>
      <c r="M42" s="91">
        <v>0</v>
      </c>
      <c r="N42" s="80">
        <f t="shared" si="4"/>
        <v>0</v>
      </c>
      <c r="O42" s="81">
        <f t="shared" si="5"/>
        <v>0</v>
      </c>
      <c r="P42" s="82">
        <f t="shared" si="6"/>
        <v>0</v>
      </c>
      <c r="Q42" s="67"/>
      <c r="R42" s="67"/>
      <c r="S42" s="67"/>
    </row>
    <row r="43" spans="1:19" ht="31.5" thickBot="1" thickTop="1">
      <c r="A43" s="93"/>
      <c r="B43" s="94"/>
      <c r="C43" s="118" t="s">
        <v>7</v>
      </c>
      <c r="D43" s="90"/>
      <c r="E43" s="156">
        <v>0</v>
      </c>
      <c r="F43" s="156">
        <v>0</v>
      </c>
      <c r="G43" s="156">
        <v>0</v>
      </c>
      <c r="H43" s="156">
        <v>0</v>
      </c>
      <c r="I43" s="156">
        <v>0</v>
      </c>
      <c r="J43" s="156">
        <v>0</v>
      </c>
      <c r="K43" s="91">
        <v>0</v>
      </c>
      <c r="L43" s="91">
        <v>0</v>
      </c>
      <c r="M43" s="91">
        <v>0</v>
      </c>
      <c r="N43" s="80">
        <f t="shared" si="4"/>
        <v>0</v>
      </c>
      <c r="O43" s="81">
        <f t="shared" si="5"/>
        <v>0</v>
      </c>
      <c r="P43" s="82">
        <f t="shared" si="6"/>
        <v>0</v>
      </c>
      <c r="Q43" s="67"/>
      <c r="R43" s="67"/>
      <c r="S43" s="67"/>
    </row>
    <row r="44" spans="1:19" ht="31.5" thickBot="1" thickTop="1">
      <c r="A44" s="93"/>
      <c r="B44" s="95"/>
      <c r="C44" s="94"/>
      <c r="D44" s="90" t="s">
        <v>0</v>
      </c>
      <c r="E44" s="156">
        <v>0</v>
      </c>
      <c r="F44" s="156">
        <v>0</v>
      </c>
      <c r="G44" s="156">
        <v>0</v>
      </c>
      <c r="H44" s="156">
        <v>0</v>
      </c>
      <c r="I44" s="156">
        <v>0</v>
      </c>
      <c r="J44" s="156">
        <v>0</v>
      </c>
      <c r="K44" s="91">
        <v>0</v>
      </c>
      <c r="L44" s="91">
        <v>0</v>
      </c>
      <c r="M44" s="91">
        <v>0</v>
      </c>
      <c r="N44" s="80">
        <f t="shared" si="4"/>
        <v>0</v>
      </c>
      <c r="O44" s="81">
        <f t="shared" si="5"/>
        <v>0</v>
      </c>
      <c r="P44" s="82">
        <f t="shared" si="6"/>
        <v>0</v>
      </c>
      <c r="Q44" s="67"/>
      <c r="R44" s="67"/>
      <c r="S44" s="67"/>
    </row>
    <row r="45" spans="1:19" ht="31.5" thickBot="1" thickTop="1">
      <c r="A45" s="93"/>
      <c r="B45" s="95"/>
      <c r="C45" s="97"/>
      <c r="D45" s="84" t="s">
        <v>1</v>
      </c>
      <c r="E45" s="91">
        <v>0</v>
      </c>
      <c r="F45" s="91">
        <v>0</v>
      </c>
      <c r="G45" s="91">
        <v>0</v>
      </c>
      <c r="H45" s="156">
        <v>0</v>
      </c>
      <c r="I45" s="156">
        <v>0</v>
      </c>
      <c r="J45" s="156">
        <v>0</v>
      </c>
      <c r="K45" s="91">
        <v>0</v>
      </c>
      <c r="L45" s="91">
        <v>0</v>
      </c>
      <c r="M45" s="91">
        <v>0</v>
      </c>
      <c r="N45" s="80">
        <f t="shared" si="4"/>
        <v>0</v>
      </c>
      <c r="O45" s="81">
        <f t="shared" si="5"/>
        <v>0</v>
      </c>
      <c r="P45" s="82">
        <f t="shared" si="6"/>
        <v>0</v>
      </c>
      <c r="Q45" s="67"/>
      <c r="R45" s="67"/>
      <c r="S45" s="67"/>
    </row>
    <row r="46" spans="1:19" ht="31.5" thickBot="1" thickTop="1">
      <c r="A46" s="93"/>
      <c r="B46" s="97"/>
      <c r="C46" s="126" t="s">
        <v>71</v>
      </c>
      <c r="D46" s="84"/>
      <c r="E46" s="91">
        <v>0</v>
      </c>
      <c r="F46" s="91">
        <v>0</v>
      </c>
      <c r="G46" s="91">
        <v>0</v>
      </c>
      <c r="H46" s="156">
        <v>0</v>
      </c>
      <c r="I46" s="156">
        <v>0</v>
      </c>
      <c r="J46" s="156">
        <v>0</v>
      </c>
      <c r="K46" s="91">
        <v>0</v>
      </c>
      <c r="L46" s="91">
        <v>0</v>
      </c>
      <c r="M46" s="91">
        <v>0</v>
      </c>
      <c r="N46" s="80">
        <f t="shared" si="4"/>
        <v>0</v>
      </c>
      <c r="O46" s="81">
        <f t="shared" si="5"/>
        <v>0</v>
      </c>
      <c r="P46" s="82">
        <f t="shared" si="6"/>
        <v>0</v>
      </c>
      <c r="Q46" s="67"/>
      <c r="R46" s="67"/>
      <c r="S46" s="67"/>
    </row>
    <row r="47" spans="1:19" ht="31.5" thickBot="1" thickTop="1">
      <c r="A47" s="93"/>
      <c r="B47" s="118" t="s">
        <v>8</v>
      </c>
      <c r="C47" s="89"/>
      <c r="D47" s="90"/>
      <c r="E47" s="91">
        <v>0</v>
      </c>
      <c r="F47" s="91">
        <v>0</v>
      </c>
      <c r="G47" s="91">
        <v>0</v>
      </c>
      <c r="H47" s="156">
        <v>0</v>
      </c>
      <c r="I47" s="156">
        <v>0</v>
      </c>
      <c r="J47" s="156">
        <v>0</v>
      </c>
      <c r="K47" s="91">
        <v>0</v>
      </c>
      <c r="L47" s="91">
        <v>0</v>
      </c>
      <c r="M47" s="91">
        <v>0</v>
      </c>
      <c r="N47" s="80">
        <f t="shared" si="4"/>
        <v>0</v>
      </c>
      <c r="O47" s="81">
        <f t="shared" si="5"/>
        <v>0</v>
      </c>
      <c r="P47" s="82">
        <f t="shared" si="6"/>
        <v>0</v>
      </c>
      <c r="Q47" s="67"/>
      <c r="R47" s="67"/>
      <c r="S47" s="67"/>
    </row>
    <row r="48" spans="1:19" ht="31.5" thickBot="1" thickTop="1">
      <c r="A48" s="93"/>
      <c r="B48" s="118" t="s">
        <v>9</v>
      </c>
      <c r="C48" s="89"/>
      <c r="D48" s="90"/>
      <c r="E48" s="91">
        <v>0</v>
      </c>
      <c r="F48" s="91">
        <v>0</v>
      </c>
      <c r="G48" s="91">
        <v>0</v>
      </c>
      <c r="H48" s="156">
        <v>0</v>
      </c>
      <c r="I48" s="156">
        <v>0</v>
      </c>
      <c r="J48" s="156">
        <v>0</v>
      </c>
      <c r="K48" s="91">
        <v>0</v>
      </c>
      <c r="L48" s="91">
        <v>0</v>
      </c>
      <c r="M48" s="91">
        <v>0</v>
      </c>
      <c r="N48" s="80">
        <f t="shared" si="4"/>
        <v>0</v>
      </c>
      <c r="O48" s="81">
        <f t="shared" si="5"/>
        <v>0</v>
      </c>
      <c r="P48" s="82">
        <f t="shared" si="6"/>
        <v>0</v>
      </c>
      <c r="Q48" s="67"/>
      <c r="R48" s="67"/>
      <c r="S48" s="67"/>
    </row>
    <row r="49" spans="1:19" ht="31.5" thickBot="1" thickTop="1">
      <c r="A49" s="98"/>
      <c r="B49" s="127" t="s">
        <v>2</v>
      </c>
      <c r="C49" s="116"/>
      <c r="D49" s="117"/>
      <c r="E49" s="101">
        <v>0</v>
      </c>
      <c r="F49" s="101">
        <v>0</v>
      </c>
      <c r="G49" s="101">
        <v>0</v>
      </c>
      <c r="H49" s="174">
        <v>0</v>
      </c>
      <c r="I49" s="174">
        <v>0</v>
      </c>
      <c r="J49" s="174">
        <v>0</v>
      </c>
      <c r="K49" s="170">
        <v>0</v>
      </c>
      <c r="L49" s="170">
        <v>0</v>
      </c>
      <c r="M49" s="171">
        <v>0</v>
      </c>
      <c r="N49" s="175">
        <f t="shared" si="4"/>
        <v>0</v>
      </c>
      <c r="O49" s="176">
        <f t="shared" si="5"/>
        <v>0</v>
      </c>
      <c r="P49" s="177">
        <f t="shared" si="6"/>
        <v>0</v>
      </c>
      <c r="Q49" s="67"/>
      <c r="R49" s="67"/>
      <c r="S49" s="67"/>
    </row>
    <row r="50" spans="4:19" ht="30"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Q50" s="67"/>
      <c r="R50" s="67"/>
      <c r="S50" s="67"/>
    </row>
    <row r="51" spans="4:15" ht="30"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4:15" ht="30"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4:15" ht="30"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4:15" ht="30"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4:15" ht="30"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4:15" ht="30"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4:15" ht="30"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4:15" ht="30"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4:15" ht="30"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4:15" ht="30"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4:15" ht="30"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</sheetData>
  <sheetProtection/>
  <mergeCells count="37">
    <mergeCell ref="K6:M6"/>
    <mergeCell ref="D1:D2"/>
    <mergeCell ref="E1:G1"/>
    <mergeCell ref="H1:J1"/>
    <mergeCell ref="K1:M1"/>
    <mergeCell ref="A4:D7"/>
    <mergeCell ref="E4:M4"/>
    <mergeCell ref="N21:P21"/>
    <mergeCell ref="E22:G22"/>
    <mergeCell ref="H22:J22"/>
    <mergeCell ref="N4:P4"/>
    <mergeCell ref="E5:G5"/>
    <mergeCell ref="H5:J5"/>
    <mergeCell ref="K5:M5"/>
    <mergeCell ref="N5:P5"/>
    <mergeCell ref="E6:G6"/>
    <mergeCell ref="H6:J6"/>
    <mergeCell ref="N6:P6"/>
    <mergeCell ref="N38:P38"/>
    <mergeCell ref="K22:M22"/>
    <mergeCell ref="N22:P22"/>
    <mergeCell ref="A20:D23"/>
    <mergeCell ref="E20:M20"/>
    <mergeCell ref="N20:P20"/>
    <mergeCell ref="E21:G21"/>
    <mergeCell ref="H21:J21"/>
    <mergeCell ref="K21:M21"/>
    <mergeCell ref="A36:D39"/>
    <mergeCell ref="E36:M36"/>
    <mergeCell ref="N36:P36"/>
    <mergeCell ref="E37:G37"/>
    <mergeCell ref="H37:J37"/>
    <mergeCell ref="K37:M37"/>
    <mergeCell ref="N37:P37"/>
    <mergeCell ref="E38:G38"/>
    <mergeCell ref="H38:J38"/>
    <mergeCell ref="K38:M38"/>
  </mergeCells>
  <printOptions/>
  <pageMargins left="0.787401575" right="0.787401575" top="0.984251969" bottom="0.984251969" header="0.4921259845" footer="0.4921259845"/>
  <pageSetup orientation="landscape" paperSize="8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showFormulas="1" view="pageBreakPreview" zoomScale="50" zoomScaleNormal="90" zoomScaleSheetLayoutView="50" zoomScalePageLayoutView="0" workbookViewId="0" topLeftCell="A1">
      <selection activeCell="N18" sqref="N18"/>
    </sheetView>
  </sheetViews>
  <sheetFormatPr defaultColWidth="9.140625" defaultRowHeight="12.75"/>
  <cols>
    <col min="1" max="1" width="4.7109375" style="66" customWidth="1"/>
    <col min="2" max="2" width="14.421875" style="66" customWidth="1"/>
    <col min="3" max="3" width="4.7109375" style="66" customWidth="1"/>
    <col min="4" max="4" width="36.57421875" style="66" customWidth="1"/>
    <col min="5" max="13" width="10.7109375" style="66" customWidth="1"/>
    <col min="14" max="14" width="10.140625" style="66" customWidth="1"/>
    <col min="15" max="15" width="11.7109375" style="66" customWidth="1"/>
    <col min="16" max="16" width="13.57421875" style="66" customWidth="1"/>
    <col min="17" max="17" width="9.140625" style="66" customWidth="1"/>
    <col min="18" max="18" width="15.140625" style="66" bestFit="1" customWidth="1"/>
    <col min="19" max="16384" width="9.140625" style="66" customWidth="1"/>
  </cols>
  <sheetData>
    <row r="1" spans="4:19" ht="30">
      <c r="D1" s="267" t="s">
        <v>24</v>
      </c>
      <c r="E1" s="269" t="s">
        <v>10</v>
      </c>
      <c r="F1" s="270"/>
      <c r="G1" s="270"/>
      <c r="H1" s="269" t="s">
        <v>11</v>
      </c>
      <c r="I1" s="270"/>
      <c r="J1" s="271"/>
      <c r="K1" s="270" t="s">
        <v>12</v>
      </c>
      <c r="L1" s="270"/>
      <c r="M1" s="271"/>
      <c r="Q1" s="67"/>
      <c r="R1" s="67"/>
      <c r="S1" s="67"/>
    </row>
    <row r="2" spans="4:19" ht="30.75" thickBot="1">
      <c r="D2" s="268"/>
      <c r="E2" s="68">
        <v>146</v>
      </c>
      <c r="F2" s="68">
        <v>148</v>
      </c>
      <c r="G2" s="68">
        <v>152</v>
      </c>
      <c r="H2" s="69">
        <v>1</v>
      </c>
      <c r="I2" s="70">
        <v>1</v>
      </c>
      <c r="J2" s="71">
        <v>1</v>
      </c>
      <c r="K2" s="72">
        <v>0</v>
      </c>
      <c r="L2" s="70">
        <v>0</v>
      </c>
      <c r="M2" s="71">
        <v>0</v>
      </c>
      <c r="N2" s="73"/>
      <c r="Q2" s="67"/>
      <c r="R2" s="67"/>
      <c r="S2" s="67"/>
    </row>
    <row r="3" spans="17:19" ht="30.75" thickBot="1">
      <c r="Q3" s="67"/>
      <c r="R3" s="67"/>
      <c r="S3" s="67"/>
    </row>
    <row r="4" spans="1:19" ht="30" customHeight="1">
      <c r="A4" s="245" t="s">
        <v>3</v>
      </c>
      <c r="B4" s="246"/>
      <c r="C4" s="246"/>
      <c r="D4" s="247"/>
      <c r="E4" s="254" t="s">
        <v>19</v>
      </c>
      <c r="F4" s="255"/>
      <c r="G4" s="255"/>
      <c r="H4" s="255"/>
      <c r="I4" s="255"/>
      <c r="J4" s="255"/>
      <c r="K4" s="255"/>
      <c r="L4" s="255"/>
      <c r="M4" s="256"/>
      <c r="N4" s="245" t="s">
        <v>27</v>
      </c>
      <c r="O4" s="246"/>
      <c r="P4" s="247"/>
      <c r="Q4" s="67"/>
      <c r="R4" s="67"/>
      <c r="S4" s="67"/>
    </row>
    <row r="5" spans="1:19" ht="30">
      <c r="A5" s="248"/>
      <c r="B5" s="249"/>
      <c r="C5" s="249"/>
      <c r="D5" s="250"/>
      <c r="E5" s="257" t="s">
        <v>10</v>
      </c>
      <c r="F5" s="258"/>
      <c r="G5" s="259"/>
      <c r="H5" s="260" t="s">
        <v>11</v>
      </c>
      <c r="I5" s="258"/>
      <c r="J5" s="259"/>
      <c r="K5" s="260" t="s">
        <v>12</v>
      </c>
      <c r="L5" s="258"/>
      <c r="M5" s="261"/>
      <c r="N5" s="262" t="s">
        <v>28</v>
      </c>
      <c r="O5" s="263"/>
      <c r="P5" s="264"/>
      <c r="Q5" s="67"/>
      <c r="R5" s="67"/>
      <c r="S5" s="67"/>
    </row>
    <row r="6" spans="1:19" ht="36">
      <c r="A6" s="248"/>
      <c r="B6" s="249"/>
      <c r="C6" s="249"/>
      <c r="D6" s="250"/>
      <c r="E6" s="265" t="s">
        <v>85</v>
      </c>
      <c r="F6" s="258"/>
      <c r="G6" s="259"/>
      <c r="H6" s="266" t="s">
        <v>86</v>
      </c>
      <c r="I6" s="258"/>
      <c r="J6" s="259"/>
      <c r="K6" s="266" t="s">
        <v>87</v>
      </c>
      <c r="L6" s="258"/>
      <c r="M6" s="261"/>
      <c r="N6" s="265" t="s">
        <v>88</v>
      </c>
      <c r="O6" s="258"/>
      <c r="P6" s="261"/>
      <c r="Q6" s="67"/>
      <c r="R6" s="67"/>
      <c r="S6" s="67"/>
    </row>
    <row r="7" spans="1:19" ht="30.75" thickBot="1">
      <c r="A7" s="251"/>
      <c r="B7" s="252"/>
      <c r="C7" s="252"/>
      <c r="D7" s="253"/>
      <c r="E7" s="75">
        <v>2015</v>
      </c>
      <c r="F7" s="75">
        <v>2016</v>
      </c>
      <c r="G7" s="75">
        <v>2017</v>
      </c>
      <c r="H7" s="75" t="s">
        <v>21</v>
      </c>
      <c r="I7" s="75" t="s">
        <v>22</v>
      </c>
      <c r="J7" s="75" t="s">
        <v>23</v>
      </c>
      <c r="K7" s="75" t="s">
        <v>21</v>
      </c>
      <c r="L7" s="75" t="s">
        <v>22</v>
      </c>
      <c r="M7" s="76" t="s">
        <v>23</v>
      </c>
      <c r="N7" s="74" t="s">
        <v>21</v>
      </c>
      <c r="O7" s="75" t="s">
        <v>22</v>
      </c>
      <c r="P7" s="76" t="s">
        <v>23</v>
      </c>
      <c r="Q7" s="67"/>
      <c r="R7" s="67"/>
      <c r="S7" s="67"/>
    </row>
    <row r="8" spans="1:19" ht="30.75" thickBot="1">
      <c r="A8" s="77" t="s">
        <v>4</v>
      </c>
      <c r="B8" s="78"/>
      <c r="C8" s="78"/>
      <c r="D8" s="79"/>
      <c r="E8" s="81">
        <v>0</v>
      </c>
      <c r="F8" s="81">
        <v>0</v>
      </c>
      <c r="G8" s="81">
        <v>0.008</v>
      </c>
      <c r="H8" s="81">
        <v>0.005</v>
      </c>
      <c r="I8" s="81">
        <v>0</v>
      </c>
      <c r="J8" s="81">
        <v>0.008</v>
      </c>
      <c r="K8" s="81">
        <v>0</v>
      </c>
      <c r="L8" s="81">
        <v>0</v>
      </c>
      <c r="M8" s="82">
        <v>0</v>
      </c>
      <c r="N8" s="81">
        <v>0.002</v>
      </c>
      <c r="O8" s="81">
        <v>0</v>
      </c>
      <c r="P8" s="81">
        <v>0.016</v>
      </c>
      <c r="Q8" s="67"/>
      <c r="R8" s="67">
        <f>0.4</f>
        <v>0.4</v>
      </c>
      <c r="S8" s="67"/>
    </row>
    <row r="9" spans="1:19" ht="30.75" thickTop="1">
      <c r="A9" s="121" t="s">
        <v>5</v>
      </c>
      <c r="B9" s="83"/>
      <c r="C9" s="83"/>
      <c r="D9" s="84"/>
      <c r="E9" s="156">
        <v>0</v>
      </c>
      <c r="F9" s="156">
        <v>0</v>
      </c>
      <c r="G9" s="156">
        <v>0</v>
      </c>
      <c r="H9" s="156">
        <v>0.005</v>
      </c>
      <c r="I9" s="156">
        <v>0</v>
      </c>
      <c r="J9" s="156">
        <v>0</v>
      </c>
      <c r="K9" s="85">
        <v>0</v>
      </c>
      <c r="L9" s="85">
        <v>0</v>
      </c>
      <c r="M9" s="86">
        <v>0</v>
      </c>
      <c r="N9" s="87">
        <v>0</v>
      </c>
      <c r="O9" s="87">
        <v>0</v>
      </c>
      <c r="P9" s="87">
        <v>0</v>
      </c>
      <c r="Q9" s="67"/>
      <c r="R9" s="67">
        <v>0.6</v>
      </c>
      <c r="S9" s="67"/>
    </row>
    <row r="10" spans="1:19" ht="30">
      <c r="A10" s="88"/>
      <c r="B10" s="118" t="s">
        <v>6</v>
      </c>
      <c r="C10" s="89"/>
      <c r="D10" s="90"/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2">
        <v>0</v>
      </c>
      <c r="N10" s="87">
        <v>0</v>
      </c>
      <c r="O10" s="87">
        <v>0</v>
      </c>
      <c r="P10" s="87">
        <v>0</v>
      </c>
      <c r="Q10" s="67">
        <v>2.8</v>
      </c>
      <c r="R10" s="67"/>
      <c r="S10" s="67"/>
    </row>
    <row r="11" spans="1:19" ht="30">
      <c r="A11" s="93"/>
      <c r="B11" s="94"/>
      <c r="C11" s="118" t="s">
        <v>7</v>
      </c>
      <c r="D11" s="90"/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2">
        <v>0</v>
      </c>
      <c r="N11" s="87">
        <v>0</v>
      </c>
      <c r="O11" s="87">
        <v>0</v>
      </c>
      <c r="P11" s="87">
        <v>0</v>
      </c>
      <c r="Q11" s="67"/>
      <c r="R11" s="67">
        <f>R12+R13</f>
        <v>0.96</v>
      </c>
      <c r="S11" s="67"/>
    </row>
    <row r="12" spans="1:19" ht="30">
      <c r="A12" s="93"/>
      <c r="B12" s="95"/>
      <c r="C12" s="94"/>
      <c r="D12" s="96" t="s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2">
        <v>0</v>
      </c>
      <c r="N12" s="87">
        <v>0</v>
      </c>
      <c r="O12" s="87">
        <v>0</v>
      </c>
      <c r="P12" s="87">
        <v>0</v>
      </c>
      <c r="Q12" s="67"/>
      <c r="R12" s="67">
        <f>1-R13-R14</f>
        <v>0.9099999999999999</v>
      </c>
      <c r="S12" s="67"/>
    </row>
    <row r="13" spans="1:19" ht="30">
      <c r="A13" s="93"/>
      <c r="B13" s="95"/>
      <c r="C13" s="97"/>
      <c r="D13" s="84" t="s">
        <v>1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2">
        <v>0</v>
      </c>
      <c r="N13" s="91">
        <v>0</v>
      </c>
      <c r="O13" s="91">
        <v>0</v>
      </c>
      <c r="P13" s="91">
        <v>0</v>
      </c>
      <c r="Q13" s="67"/>
      <c r="R13" s="67">
        <v>0.05</v>
      </c>
      <c r="S13" s="67"/>
    </row>
    <row r="14" spans="1:19" ht="30">
      <c r="A14" s="93"/>
      <c r="B14" s="97"/>
      <c r="C14" s="122" t="s">
        <v>71</v>
      </c>
      <c r="D14" s="84"/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2">
        <v>0</v>
      </c>
      <c r="N14" s="91">
        <v>0</v>
      </c>
      <c r="O14" s="91">
        <v>0</v>
      </c>
      <c r="P14" s="91">
        <v>0</v>
      </c>
      <c r="Q14" s="67"/>
      <c r="R14" s="67">
        <v>0.04</v>
      </c>
      <c r="S14" s="67"/>
    </row>
    <row r="15" spans="1:19" ht="30">
      <c r="A15" s="93"/>
      <c r="B15" s="118" t="s">
        <v>8</v>
      </c>
      <c r="C15" s="89"/>
      <c r="D15" s="90"/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2">
        <v>0</v>
      </c>
      <c r="N15" s="91">
        <v>0</v>
      </c>
      <c r="O15" s="91">
        <v>0</v>
      </c>
      <c r="P15" s="91">
        <v>0</v>
      </c>
      <c r="Q15" s="67"/>
      <c r="R15" s="67"/>
      <c r="S15" s="67"/>
    </row>
    <row r="16" spans="1:19" ht="30">
      <c r="A16" s="93"/>
      <c r="B16" s="118" t="s">
        <v>9</v>
      </c>
      <c r="C16" s="89"/>
      <c r="D16" s="90"/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2">
        <v>0</v>
      </c>
      <c r="N16" s="91">
        <v>0</v>
      </c>
      <c r="O16" s="91">
        <v>0</v>
      </c>
      <c r="P16" s="91">
        <v>0</v>
      </c>
      <c r="Q16" s="67"/>
      <c r="R16" s="67"/>
      <c r="S16" s="67"/>
    </row>
    <row r="17" spans="1:19" ht="30.75" thickBot="1">
      <c r="A17" s="98"/>
      <c r="B17" s="119" t="s">
        <v>2</v>
      </c>
      <c r="C17" s="99"/>
      <c r="D17" s="100"/>
      <c r="E17" s="91">
        <v>0</v>
      </c>
      <c r="F17" s="91">
        <v>0</v>
      </c>
      <c r="G17" s="91">
        <v>0</v>
      </c>
      <c r="H17" s="101">
        <v>0.005</v>
      </c>
      <c r="I17" s="101">
        <v>0</v>
      </c>
      <c r="J17" s="101">
        <v>0</v>
      </c>
      <c r="K17" s="101">
        <v>0</v>
      </c>
      <c r="L17" s="101">
        <v>0</v>
      </c>
      <c r="M17" s="102">
        <v>0</v>
      </c>
      <c r="N17" s="101">
        <v>0.002</v>
      </c>
      <c r="O17" s="101">
        <v>0</v>
      </c>
      <c r="P17" s="101">
        <v>0</v>
      </c>
      <c r="Q17" s="67"/>
      <c r="R17" s="67"/>
      <c r="S17" s="67"/>
    </row>
    <row r="18" spans="1:19" ht="31.5" thickBot="1">
      <c r="A18" s="99"/>
      <c r="B18" s="120" t="s">
        <v>57</v>
      </c>
      <c r="C18" s="103"/>
      <c r="D18" s="103"/>
      <c r="E18" s="159">
        <v>0</v>
      </c>
      <c r="F18" s="159">
        <v>0</v>
      </c>
      <c r="G18" s="159">
        <v>0</v>
      </c>
      <c r="H18" s="99"/>
      <c r="I18" s="99"/>
      <c r="J18" s="99"/>
      <c r="K18" s="99"/>
      <c r="L18" s="99"/>
      <c r="M18" s="99"/>
      <c r="N18" s="99"/>
      <c r="O18" s="99"/>
      <c r="P18" s="99"/>
      <c r="Q18" s="67"/>
      <c r="R18" s="67"/>
      <c r="S18" s="67"/>
    </row>
    <row r="19" spans="17:19" ht="30.75" thickBot="1">
      <c r="Q19" s="67"/>
      <c r="R19" s="67"/>
      <c r="S19" s="67"/>
    </row>
    <row r="20" spans="1:19" ht="30">
      <c r="A20" s="245" t="s">
        <v>3</v>
      </c>
      <c r="B20" s="246"/>
      <c r="C20" s="246"/>
      <c r="D20" s="247"/>
      <c r="E20" s="254" t="s">
        <v>20</v>
      </c>
      <c r="F20" s="255"/>
      <c r="G20" s="255"/>
      <c r="H20" s="255"/>
      <c r="I20" s="255"/>
      <c r="J20" s="255"/>
      <c r="K20" s="255"/>
      <c r="L20" s="255"/>
      <c r="M20" s="256"/>
      <c r="N20" s="245" t="s">
        <v>25</v>
      </c>
      <c r="O20" s="246"/>
      <c r="P20" s="247"/>
      <c r="Q20" s="67"/>
      <c r="R20" s="67"/>
      <c r="S20" s="67"/>
    </row>
    <row r="21" spans="1:19" ht="30">
      <c r="A21" s="248"/>
      <c r="B21" s="249"/>
      <c r="C21" s="249"/>
      <c r="D21" s="250"/>
      <c r="E21" s="257" t="s">
        <v>10</v>
      </c>
      <c r="F21" s="258"/>
      <c r="G21" s="259"/>
      <c r="H21" s="260" t="s">
        <v>11</v>
      </c>
      <c r="I21" s="258"/>
      <c r="J21" s="259"/>
      <c r="K21" s="260" t="s">
        <v>12</v>
      </c>
      <c r="L21" s="258"/>
      <c r="M21" s="261"/>
      <c r="N21" s="262" t="s">
        <v>26</v>
      </c>
      <c r="O21" s="263"/>
      <c r="P21" s="264"/>
      <c r="Q21" s="67"/>
      <c r="R21" s="67"/>
      <c r="S21" s="67"/>
    </row>
    <row r="22" spans="1:19" ht="36">
      <c r="A22" s="248"/>
      <c r="B22" s="249"/>
      <c r="C22" s="249"/>
      <c r="D22" s="250"/>
      <c r="E22" s="265" t="s">
        <v>89</v>
      </c>
      <c r="F22" s="258"/>
      <c r="G22" s="259"/>
      <c r="H22" s="266" t="s">
        <v>90</v>
      </c>
      <c r="I22" s="258"/>
      <c r="J22" s="259"/>
      <c r="K22" s="266" t="s">
        <v>91</v>
      </c>
      <c r="L22" s="258"/>
      <c r="M22" s="261"/>
      <c r="N22" s="266" t="s">
        <v>92</v>
      </c>
      <c r="O22" s="258"/>
      <c r="P22" s="261"/>
      <c r="Q22" s="67"/>
      <c r="R22" s="67"/>
      <c r="S22" s="67"/>
    </row>
    <row r="23" spans="1:19" ht="30.75" thickBot="1">
      <c r="A23" s="251"/>
      <c r="B23" s="252"/>
      <c r="C23" s="252"/>
      <c r="D23" s="253"/>
      <c r="E23" s="74" t="s">
        <v>21</v>
      </c>
      <c r="F23" s="75" t="s">
        <v>22</v>
      </c>
      <c r="G23" s="75" t="s">
        <v>23</v>
      </c>
      <c r="H23" s="75" t="s">
        <v>21</v>
      </c>
      <c r="I23" s="75" t="s">
        <v>22</v>
      </c>
      <c r="J23" s="75" t="s">
        <v>23</v>
      </c>
      <c r="K23" s="75" t="s">
        <v>21</v>
      </c>
      <c r="L23" s="75" t="s">
        <v>22</v>
      </c>
      <c r="M23" s="76" t="s">
        <v>23</v>
      </c>
      <c r="N23" s="75" t="s">
        <v>21</v>
      </c>
      <c r="O23" s="75" t="s">
        <v>22</v>
      </c>
      <c r="P23" s="76" t="s">
        <v>23</v>
      </c>
      <c r="Q23" s="67"/>
      <c r="R23" s="67"/>
      <c r="S23" s="67"/>
    </row>
    <row r="24" spans="1:19" ht="30.75" thickBot="1">
      <c r="A24" s="124" t="s">
        <v>4</v>
      </c>
      <c r="B24" s="78"/>
      <c r="C24" s="78"/>
      <c r="D24" s="79"/>
      <c r="E24" s="81">
        <v>2.15</v>
      </c>
      <c r="F24" s="81">
        <v>0</v>
      </c>
      <c r="G24" s="81">
        <v>0.58</v>
      </c>
      <c r="H24" s="155">
        <v>360</v>
      </c>
      <c r="I24" s="155">
        <v>0</v>
      </c>
      <c r="J24" s="155">
        <v>0.97</v>
      </c>
      <c r="K24" s="105">
        <v>0</v>
      </c>
      <c r="L24" s="105">
        <v>0</v>
      </c>
      <c r="M24" s="106">
        <v>0</v>
      </c>
      <c r="N24" s="105">
        <v>1.416</v>
      </c>
      <c r="O24" s="105">
        <v>0</v>
      </c>
      <c r="P24" s="105">
        <v>1.56</v>
      </c>
      <c r="Q24" s="67"/>
      <c r="R24" s="67"/>
      <c r="S24" s="67"/>
    </row>
    <row r="25" spans="1:19" ht="31.5" thickBot="1" thickTop="1">
      <c r="A25" s="121" t="s">
        <v>5</v>
      </c>
      <c r="B25" s="83"/>
      <c r="C25" s="83"/>
      <c r="D25" s="84"/>
      <c r="E25" s="156">
        <v>0.03</v>
      </c>
      <c r="F25" s="156">
        <v>0</v>
      </c>
      <c r="G25" s="156">
        <v>0</v>
      </c>
      <c r="H25" s="172">
        <v>10.7</v>
      </c>
      <c r="I25" s="172">
        <v>0</v>
      </c>
      <c r="J25" s="172">
        <v>0</v>
      </c>
      <c r="K25" s="107">
        <v>0</v>
      </c>
      <c r="L25" s="107">
        <v>0</v>
      </c>
      <c r="M25" s="108">
        <v>0</v>
      </c>
      <c r="N25" s="109"/>
      <c r="O25" s="109">
        <v>0</v>
      </c>
      <c r="P25" s="109">
        <v>0</v>
      </c>
      <c r="Q25" s="67"/>
      <c r="R25" s="67"/>
      <c r="S25" s="67"/>
    </row>
    <row r="26" spans="1:19" ht="31.5" thickBot="1" thickTop="1">
      <c r="A26" s="88"/>
      <c r="B26" s="118" t="s">
        <v>6</v>
      </c>
      <c r="C26" s="89"/>
      <c r="D26" s="90"/>
      <c r="E26" s="156">
        <v>0</v>
      </c>
      <c r="F26" s="156">
        <v>0</v>
      </c>
      <c r="G26" s="156">
        <v>0</v>
      </c>
      <c r="H26" s="160">
        <v>0</v>
      </c>
      <c r="I26" s="160">
        <v>0</v>
      </c>
      <c r="J26" s="160">
        <v>0</v>
      </c>
      <c r="K26" s="110">
        <v>0</v>
      </c>
      <c r="L26" s="110">
        <v>0</v>
      </c>
      <c r="M26" s="111">
        <v>0</v>
      </c>
      <c r="N26" s="109"/>
      <c r="O26" s="109">
        <v>0</v>
      </c>
      <c r="P26" s="109">
        <v>0</v>
      </c>
      <c r="Q26" s="67"/>
      <c r="R26" s="67"/>
      <c r="S26" s="67"/>
    </row>
    <row r="27" spans="1:19" ht="31.5" thickBot="1" thickTop="1">
      <c r="A27" s="93"/>
      <c r="B27" s="94"/>
      <c r="C27" s="118" t="s">
        <v>7</v>
      </c>
      <c r="D27" s="90"/>
      <c r="E27" s="156">
        <v>0</v>
      </c>
      <c r="F27" s="156">
        <v>0</v>
      </c>
      <c r="G27" s="156">
        <v>0</v>
      </c>
      <c r="H27" s="160">
        <v>0</v>
      </c>
      <c r="I27" s="160">
        <v>0</v>
      </c>
      <c r="J27" s="160">
        <v>0</v>
      </c>
      <c r="K27" s="110">
        <v>0</v>
      </c>
      <c r="L27" s="110">
        <v>0</v>
      </c>
      <c r="M27" s="111">
        <v>0</v>
      </c>
      <c r="N27" s="109"/>
      <c r="O27" s="109">
        <v>0</v>
      </c>
      <c r="P27" s="109">
        <v>0</v>
      </c>
      <c r="Q27" s="67"/>
      <c r="R27" s="67"/>
      <c r="S27" s="67"/>
    </row>
    <row r="28" spans="1:19" ht="30.75" thickTop="1">
      <c r="A28" s="93"/>
      <c r="B28" s="95"/>
      <c r="C28" s="123"/>
      <c r="D28" s="96" t="s">
        <v>0</v>
      </c>
      <c r="E28" s="156">
        <v>0</v>
      </c>
      <c r="F28" s="156">
        <v>0</v>
      </c>
      <c r="G28" s="156">
        <v>0</v>
      </c>
      <c r="H28" s="160">
        <v>0</v>
      </c>
      <c r="I28" s="160">
        <v>0</v>
      </c>
      <c r="J28" s="160">
        <v>0</v>
      </c>
      <c r="K28" s="110">
        <v>0</v>
      </c>
      <c r="L28" s="110">
        <v>0</v>
      </c>
      <c r="M28" s="111">
        <v>0</v>
      </c>
      <c r="N28" s="109"/>
      <c r="O28" s="109">
        <v>0</v>
      </c>
      <c r="P28" s="109">
        <v>0</v>
      </c>
      <c r="Q28" s="67"/>
      <c r="R28" s="67"/>
      <c r="S28" s="67"/>
    </row>
    <row r="29" spans="1:19" ht="30">
      <c r="A29" s="93"/>
      <c r="B29" s="95"/>
      <c r="C29" s="97"/>
      <c r="D29" s="84" t="s">
        <v>1</v>
      </c>
      <c r="E29" s="91">
        <v>0</v>
      </c>
      <c r="F29" s="91">
        <v>0</v>
      </c>
      <c r="G29" s="91">
        <v>0</v>
      </c>
      <c r="H29" s="160">
        <v>0</v>
      </c>
      <c r="I29" s="160">
        <v>0</v>
      </c>
      <c r="J29" s="160">
        <v>0</v>
      </c>
      <c r="K29" s="110">
        <v>0</v>
      </c>
      <c r="L29" s="110">
        <v>0</v>
      </c>
      <c r="M29" s="111">
        <v>0</v>
      </c>
      <c r="N29" s="110"/>
      <c r="O29" s="110">
        <v>0</v>
      </c>
      <c r="P29" s="110">
        <v>0</v>
      </c>
      <c r="Q29" s="67"/>
      <c r="R29" s="67"/>
      <c r="S29" s="67"/>
    </row>
    <row r="30" spans="1:19" ht="30">
      <c r="A30" s="93"/>
      <c r="B30" s="97"/>
      <c r="C30" s="122" t="s">
        <v>71</v>
      </c>
      <c r="D30" s="84"/>
      <c r="E30" s="91">
        <v>0</v>
      </c>
      <c r="F30" s="91">
        <v>0</v>
      </c>
      <c r="G30" s="91">
        <v>0</v>
      </c>
      <c r="H30" s="160">
        <v>0</v>
      </c>
      <c r="I30" s="160">
        <v>0</v>
      </c>
      <c r="J30" s="160">
        <v>0</v>
      </c>
      <c r="K30" s="110">
        <v>0</v>
      </c>
      <c r="L30" s="110">
        <v>0</v>
      </c>
      <c r="M30" s="111">
        <v>0</v>
      </c>
      <c r="N30" s="110"/>
      <c r="O30" s="110">
        <v>0</v>
      </c>
      <c r="P30" s="110">
        <v>0</v>
      </c>
      <c r="Q30" s="67"/>
      <c r="R30" s="67"/>
      <c r="S30" s="67"/>
    </row>
    <row r="31" spans="1:19" ht="30">
      <c r="A31" s="93"/>
      <c r="B31" s="118" t="s">
        <v>8</v>
      </c>
      <c r="C31" s="89"/>
      <c r="D31" s="90"/>
      <c r="E31" s="91">
        <v>0</v>
      </c>
      <c r="F31" s="91">
        <v>0</v>
      </c>
      <c r="G31" s="91">
        <v>0</v>
      </c>
      <c r="H31" s="160">
        <v>0</v>
      </c>
      <c r="I31" s="160">
        <v>0</v>
      </c>
      <c r="J31" s="160">
        <v>0</v>
      </c>
      <c r="K31" s="110">
        <v>0</v>
      </c>
      <c r="L31" s="110">
        <v>0</v>
      </c>
      <c r="M31" s="111">
        <v>0</v>
      </c>
      <c r="N31" s="110"/>
      <c r="O31" s="110">
        <v>0</v>
      </c>
      <c r="P31" s="110">
        <v>0</v>
      </c>
      <c r="Q31" s="67"/>
      <c r="R31" s="67"/>
      <c r="S31" s="67"/>
    </row>
    <row r="32" spans="1:19" ht="30">
      <c r="A32" s="93"/>
      <c r="B32" s="118" t="s">
        <v>9</v>
      </c>
      <c r="C32" s="89"/>
      <c r="D32" s="90"/>
      <c r="E32" s="91">
        <v>0</v>
      </c>
      <c r="F32" s="91">
        <v>0</v>
      </c>
      <c r="G32" s="91">
        <v>0</v>
      </c>
      <c r="H32" s="160">
        <v>0</v>
      </c>
      <c r="I32" s="160">
        <v>0</v>
      </c>
      <c r="J32" s="160">
        <v>0</v>
      </c>
      <c r="K32" s="110">
        <v>0</v>
      </c>
      <c r="L32" s="110">
        <v>0</v>
      </c>
      <c r="M32" s="111">
        <v>0</v>
      </c>
      <c r="N32" s="110"/>
      <c r="O32" s="110">
        <v>0</v>
      </c>
      <c r="P32" s="110">
        <v>0</v>
      </c>
      <c r="Q32" s="67"/>
      <c r="R32" s="67"/>
      <c r="S32" s="67"/>
    </row>
    <row r="33" spans="1:19" ht="30.75" thickBot="1">
      <c r="A33" s="98"/>
      <c r="B33" s="119" t="s">
        <v>2</v>
      </c>
      <c r="C33" s="99"/>
      <c r="D33" s="100"/>
      <c r="E33" s="91">
        <v>0</v>
      </c>
      <c r="F33" s="91">
        <v>0</v>
      </c>
      <c r="G33" s="91">
        <v>0</v>
      </c>
      <c r="H33" s="173">
        <v>0</v>
      </c>
      <c r="I33" s="173">
        <v>0</v>
      </c>
      <c r="J33" s="173">
        <v>0</v>
      </c>
      <c r="K33" s="112">
        <v>0</v>
      </c>
      <c r="L33" s="112">
        <v>0</v>
      </c>
      <c r="M33" s="113">
        <v>0</v>
      </c>
      <c r="N33" s="112"/>
      <c r="O33" s="112">
        <v>0</v>
      </c>
      <c r="P33" s="112">
        <v>0</v>
      </c>
      <c r="Q33" s="67"/>
      <c r="R33" s="67"/>
      <c r="S33" s="67"/>
    </row>
    <row r="34" spans="1:19" ht="31.5" thickBot="1">
      <c r="A34" s="99"/>
      <c r="B34" s="120" t="s">
        <v>57</v>
      </c>
      <c r="C34" s="103"/>
      <c r="D34" s="103"/>
      <c r="E34" s="104"/>
      <c r="F34" s="104"/>
      <c r="G34" s="159">
        <v>0</v>
      </c>
      <c r="H34" s="99"/>
      <c r="I34" s="99"/>
      <c r="J34" s="99"/>
      <c r="K34" s="99"/>
      <c r="L34" s="99"/>
      <c r="M34" s="99"/>
      <c r="N34" s="99"/>
      <c r="O34" s="99"/>
      <c r="P34" s="99"/>
      <c r="Q34" s="67"/>
      <c r="R34" s="67"/>
      <c r="S34" s="67"/>
    </row>
    <row r="35" spans="17:19" ht="30.75" thickBot="1">
      <c r="Q35" s="67"/>
      <c r="R35" s="67"/>
      <c r="S35" s="67"/>
    </row>
    <row r="36" spans="1:19" ht="21.75" customHeight="1">
      <c r="A36" s="245" t="s">
        <v>3</v>
      </c>
      <c r="B36" s="246"/>
      <c r="C36" s="246"/>
      <c r="D36" s="247"/>
      <c r="E36" s="254" t="s">
        <v>29</v>
      </c>
      <c r="F36" s="255"/>
      <c r="G36" s="255"/>
      <c r="H36" s="255"/>
      <c r="I36" s="255"/>
      <c r="J36" s="255"/>
      <c r="K36" s="255"/>
      <c r="L36" s="255"/>
      <c r="M36" s="255"/>
      <c r="N36" s="245" t="s">
        <v>30</v>
      </c>
      <c r="O36" s="246"/>
      <c r="P36" s="247"/>
      <c r="Q36" s="67"/>
      <c r="R36" s="67"/>
      <c r="S36" s="67"/>
    </row>
    <row r="37" spans="1:19" ht="30">
      <c r="A37" s="248"/>
      <c r="B37" s="249"/>
      <c r="C37" s="249"/>
      <c r="D37" s="250"/>
      <c r="E37" s="257" t="s">
        <v>10</v>
      </c>
      <c r="F37" s="258"/>
      <c r="G37" s="259"/>
      <c r="H37" s="260" t="s">
        <v>11</v>
      </c>
      <c r="I37" s="258"/>
      <c r="J37" s="259"/>
      <c r="K37" s="260" t="s">
        <v>12</v>
      </c>
      <c r="L37" s="258"/>
      <c r="M37" s="258"/>
      <c r="N37" s="262" t="s">
        <v>31</v>
      </c>
      <c r="O37" s="263"/>
      <c r="P37" s="264"/>
      <c r="Q37" s="67"/>
      <c r="R37" s="67"/>
      <c r="S37" s="67"/>
    </row>
    <row r="38" spans="1:19" ht="36">
      <c r="A38" s="248"/>
      <c r="B38" s="249"/>
      <c r="C38" s="249"/>
      <c r="D38" s="250"/>
      <c r="E38" s="265" t="s">
        <v>93</v>
      </c>
      <c r="F38" s="258"/>
      <c r="G38" s="259"/>
      <c r="H38" s="266" t="s">
        <v>94</v>
      </c>
      <c r="I38" s="258"/>
      <c r="J38" s="259"/>
      <c r="K38" s="266" t="s">
        <v>95</v>
      </c>
      <c r="L38" s="258"/>
      <c r="M38" s="258"/>
      <c r="N38" s="265" t="s">
        <v>96</v>
      </c>
      <c r="O38" s="258"/>
      <c r="P38" s="261"/>
      <c r="Q38" s="67"/>
      <c r="R38" s="67"/>
      <c r="S38" s="67"/>
    </row>
    <row r="39" spans="1:19" ht="30.75" thickBot="1">
      <c r="A39" s="251"/>
      <c r="B39" s="252"/>
      <c r="C39" s="252"/>
      <c r="D39" s="253"/>
      <c r="E39" s="74" t="s">
        <v>21</v>
      </c>
      <c r="F39" s="75" t="s">
        <v>22</v>
      </c>
      <c r="G39" s="75" t="s">
        <v>23</v>
      </c>
      <c r="H39" s="75" t="s">
        <v>21</v>
      </c>
      <c r="I39" s="75" t="s">
        <v>22</v>
      </c>
      <c r="J39" s="75" t="s">
        <v>23</v>
      </c>
      <c r="K39" s="75" t="s">
        <v>21</v>
      </c>
      <c r="L39" s="75" t="s">
        <v>22</v>
      </c>
      <c r="M39" s="114" t="s">
        <v>23</v>
      </c>
      <c r="N39" s="74" t="s">
        <v>21</v>
      </c>
      <c r="O39" s="75" t="s">
        <v>22</v>
      </c>
      <c r="P39" s="76" t="s">
        <v>23</v>
      </c>
      <c r="Q39" s="67"/>
      <c r="R39" s="67"/>
      <c r="S39" s="67"/>
    </row>
    <row r="40" spans="1:19" ht="30.75" thickBot="1">
      <c r="A40" s="125" t="s">
        <v>4</v>
      </c>
      <c r="B40" s="78"/>
      <c r="C40" s="78"/>
      <c r="D40" s="79"/>
      <c r="E40" s="81">
        <v>0</v>
      </c>
      <c r="F40" s="81">
        <v>0</v>
      </c>
      <c r="G40" s="81">
        <v>71</v>
      </c>
      <c r="H40" s="81">
        <v>118</v>
      </c>
      <c r="I40" s="81">
        <v>0</v>
      </c>
      <c r="J40" s="81">
        <v>119</v>
      </c>
      <c r="K40" s="105">
        <v>0</v>
      </c>
      <c r="L40" s="105">
        <v>0</v>
      </c>
      <c r="M40" s="106">
        <v>0</v>
      </c>
      <c r="N40" s="105">
        <v>180</v>
      </c>
      <c r="O40" s="105">
        <v>0</v>
      </c>
      <c r="P40" s="105">
        <v>95</v>
      </c>
      <c r="Q40" s="67"/>
      <c r="R40" s="67"/>
      <c r="S40" s="67"/>
    </row>
    <row r="41" spans="1:19" ht="31.5" thickBot="1" thickTop="1">
      <c r="A41" s="121" t="s">
        <v>5</v>
      </c>
      <c r="B41" s="83"/>
      <c r="C41" s="83"/>
      <c r="D41" s="84"/>
      <c r="E41" s="156">
        <v>0</v>
      </c>
      <c r="F41" s="156">
        <v>0</v>
      </c>
      <c r="G41" s="156">
        <v>0</v>
      </c>
      <c r="H41" s="156">
        <v>0</v>
      </c>
      <c r="I41" s="156">
        <v>0</v>
      </c>
      <c r="J41" s="156">
        <v>0</v>
      </c>
      <c r="K41" s="107">
        <v>0</v>
      </c>
      <c r="L41" s="107">
        <v>0</v>
      </c>
      <c r="M41" s="108">
        <v>0</v>
      </c>
      <c r="N41" s="109">
        <v>5.35</v>
      </c>
      <c r="O41" s="109">
        <v>0</v>
      </c>
      <c r="P41" s="109">
        <v>0</v>
      </c>
      <c r="Q41" s="67"/>
      <c r="R41" s="67"/>
      <c r="S41" s="67"/>
    </row>
    <row r="42" spans="1:19" ht="31.5" thickBot="1" thickTop="1">
      <c r="A42" s="88"/>
      <c r="B42" s="118" t="s">
        <v>6</v>
      </c>
      <c r="C42" s="89"/>
      <c r="D42" s="90"/>
      <c r="E42" s="156">
        <v>0</v>
      </c>
      <c r="F42" s="156">
        <v>0</v>
      </c>
      <c r="G42" s="156">
        <v>0</v>
      </c>
      <c r="H42" s="156">
        <v>0</v>
      </c>
      <c r="I42" s="156">
        <v>0</v>
      </c>
      <c r="J42" s="156">
        <v>0</v>
      </c>
      <c r="K42" s="110">
        <v>0</v>
      </c>
      <c r="L42" s="110">
        <v>0</v>
      </c>
      <c r="M42" s="111">
        <v>0</v>
      </c>
      <c r="N42" s="109">
        <v>0</v>
      </c>
      <c r="O42" s="109">
        <v>0</v>
      </c>
      <c r="P42" s="109">
        <v>0</v>
      </c>
      <c r="Q42" s="67"/>
      <c r="R42" s="67"/>
      <c r="S42" s="67"/>
    </row>
    <row r="43" spans="1:19" ht="31.5" thickBot="1" thickTop="1">
      <c r="A43" s="93"/>
      <c r="B43" s="94"/>
      <c r="C43" s="118" t="s">
        <v>7</v>
      </c>
      <c r="D43" s="90"/>
      <c r="E43" s="156">
        <v>0</v>
      </c>
      <c r="F43" s="156">
        <v>0</v>
      </c>
      <c r="G43" s="156">
        <v>0</v>
      </c>
      <c r="H43" s="156">
        <v>0</v>
      </c>
      <c r="I43" s="156">
        <v>0</v>
      </c>
      <c r="J43" s="156">
        <v>0</v>
      </c>
      <c r="K43" s="110">
        <v>0</v>
      </c>
      <c r="L43" s="110">
        <v>0</v>
      </c>
      <c r="M43" s="111">
        <v>0</v>
      </c>
      <c r="N43" s="109">
        <v>0</v>
      </c>
      <c r="O43" s="109">
        <v>0</v>
      </c>
      <c r="P43" s="109">
        <v>0</v>
      </c>
      <c r="Q43" s="67"/>
      <c r="R43" s="67"/>
      <c r="S43" s="67"/>
    </row>
    <row r="44" spans="1:19" ht="31.5" thickBot="1" thickTop="1">
      <c r="A44" s="93"/>
      <c r="B44" s="95"/>
      <c r="C44" s="94"/>
      <c r="D44" s="90" t="s">
        <v>0</v>
      </c>
      <c r="E44" s="156">
        <v>0</v>
      </c>
      <c r="F44" s="156">
        <v>0</v>
      </c>
      <c r="G44" s="156">
        <v>0</v>
      </c>
      <c r="H44" s="156">
        <v>0</v>
      </c>
      <c r="I44" s="156">
        <v>0</v>
      </c>
      <c r="J44" s="156">
        <v>0</v>
      </c>
      <c r="K44" s="110">
        <v>0</v>
      </c>
      <c r="L44" s="110">
        <v>0</v>
      </c>
      <c r="M44" s="111">
        <v>0</v>
      </c>
      <c r="N44" s="109">
        <v>0</v>
      </c>
      <c r="O44" s="109">
        <v>0</v>
      </c>
      <c r="P44" s="109">
        <v>0</v>
      </c>
      <c r="Q44" s="67"/>
      <c r="R44" s="67"/>
      <c r="S44" s="67"/>
    </row>
    <row r="45" spans="1:19" ht="31.5" thickBot="1" thickTop="1">
      <c r="A45" s="93"/>
      <c r="B45" s="95"/>
      <c r="C45" s="97"/>
      <c r="D45" s="84" t="s">
        <v>1</v>
      </c>
      <c r="E45" s="91">
        <v>0</v>
      </c>
      <c r="F45" s="91">
        <v>0</v>
      </c>
      <c r="G45" s="91">
        <v>0</v>
      </c>
      <c r="H45" s="156">
        <v>0</v>
      </c>
      <c r="I45" s="156">
        <v>0</v>
      </c>
      <c r="J45" s="156">
        <v>0</v>
      </c>
      <c r="K45" s="110">
        <v>0</v>
      </c>
      <c r="L45" s="110">
        <v>0</v>
      </c>
      <c r="M45" s="111">
        <v>0</v>
      </c>
      <c r="N45" s="110">
        <v>0</v>
      </c>
      <c r="O45" s="110">
        <v>0</v>
      </c>
      <c r="P45" s="110">
        <v>0</v>
      </c>
      <c r="Q45" s="67"/>
      <c r="R45" s="67"/>
      <c r="S45" s="67"/>
    </row>
    <row r="46" spans="1:19" ht="31.5" thickBot="1" thickTop="1">
      <c r="A46" s="93"/>
      <c r="B46" s="97"/>
      <c r="C46" s="126" t="s">
        <v>71</v>
      </c>
      <c r="D46" s="84"/>
      <c r="E46" s="91">
        <v>0</v>
      </c>
      <c r="F46" s="91">
        <v>0</v>
      </c>
      <c r="G46" s="91">
        <v>0</v>
      </c>
      <c r="H46" s="156">
        <v>0</v>
      </c>
      <c r="I46" s="156">
        <v>0</v>
      </c>
      <c r="J46" s="156">
        <v>0</v>
      </c>
      <c r="K46" s="110">
        <v>0</v>
      </c>
      <c r="L46" s="110">
        <v>0</v>
      </c>
      <c r="M46" s="111">
        <v>0</v>
      </c>
      <c r="N46" s="110">
        <v>0</v>
      </c>
      <c r="O46" s="110">
        <v>0</v>
      </c>
      <c r="P46" s="110">
        <v>0</v>
      </c>
      <c r="Q46" s="67"/>
      <c r="R46" s="67"/>
      <c r="S46" s="67"/>
    </row>
    <row r="47" spans="1:19" ht="31.5" thickBot="1" thickTop="1">
      <c r="A47" s="93"/>
      <c r="B47" s="118" t="s">
        <v>8</v>
      </c>
      <c r="C47" s="89"/>
      <c r="D47" s="90"/>
      <c r="E47" s="91">
        <v>0</v>
      </c>
      <c r="F47" s="91">
        <v>0</v>
      </c>
      <c r="G47" s="91">
        <v>0</v>
      </c>
      <c r="H47" s="156">
        <v>0</v>
      </c>
      <c r="I47" s="156">
        <v>0</v>
      </c>
      <c r="J47" s="156">
        <v>0</v>
      </c>
      <c r="K47" s="110">
        <v>0</v>
      </c>
      <c r="L47" s="110">
        <v>0</v>
      </c>
      <c r="M47" s="111">
        <v>0</v>
      </c>
      <c r="N47" s="110">
        <v>0</v>
      </c>
      <c r="O47" s="110">
        <v>0</v>
      </c>
      <c r="P47" s="110">
        <v>0</v>
      </c>
      <c r="Q47" s="67"/>
      <c r="R47" s="67"/>
      <c r="S47" s="67"/>
    </row>
    <row r="48" spans="1:19" ht="31.5" thickBot="1" thickTop="1">
      <c r="A48" s="93"/>
      <c r="B48" s="118" t="s">
        <v>9</v>
      </c>
      <c r="C48" s="89"/>
      <c r="D48" s="90"/>
      <c r="E48" s="91">
        <v>0</v>
      </c>
      <c r="F48" s="91">
        <v>0</v>
      </c>
      <c r="G48" s="91">
        <v>0</v>
      </c>
      <c r="H48" s="156">
        <v>0</v>
      </c>
      <c r="I48" s="156">
        <v>0</v>
      </c>
      <c r="J48" s="156">
        <v>0</v>
      </c>
      <c r="K48" s="110">
        <v>0</v>
      </c>
      <c r="L48" s="110">
        <v>0</v>
      </c>
      <c r="M48" s="111">
        <v>0</v>
      </c>
      <c r="N48" s="110">
        <v>0</v>
      </c>
      <c r="O48" s="110">
        <v>0</v>
      </c>
      <c r="P48" s="110">
        <v>0</v>
      </c>
      <c r="Q48" s="67"/>
      <c r="R48" s="67"/>
      <c r="S48" s="67"/>
    </row>
    <row r="49" spans="1:19" ht="31.5" thickBot="1" thickTop="1">
      <c r="A49" s="98"/>
      <c r="B49" s="127" t="s">
        <v>2</v>
      </c>
      <c r="C49" s="116"/>
      <c r="D49" s="117"/>
      <c r="E49" s="101">
        <v>0</v>
      </c>
      <c r="F49" s="101">
        <v>0</v>
      </c>
      <c r="G49" s="101">
        <v>0</v>
      </c>
      <c r="H49" s="174">
        <v>669</v>
      </c>
      <c r="I49" s="174">
        <v>0</v>
      </c>
      <c r="J49" s="174">
        <v>0</v>
      </c>
      <c r="K49" s="112">
        <v>0</v>
      </c>
      <c r="L49" s="112">
        <v>0</v>
      </c>
      <c r="M49" s="113">
        <v>0</v>
      </c>
      <c r="N49" s="112">
        <v>0</v>
      </c>
      <c r="O49" s="112">
        <v>0</v>
      </c>
      <c r="P49" s="112">
        <v>0</v>
      </c>
      <c r="Q49" s="67"/>
      <c r="R49" s="67"/>
      <c r="S49" s="67"/>
    </row>
    <row r="50" spans="4:19" ht="30"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Q50" s="67"/>
      <c r="R50" s="67"/>
      <c r="S50" s="67"/>
    </row>
    <row r="51" spans="4:15" ht="30"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4:15" ht="30"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4:15" ht="30"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4:15" ht="30"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4:15" ht="30"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4:15" ht="30"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4:15" ht="30"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4:15" ht="30"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4:15" ht="30"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4:15" ht="30"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4:15" ht="30"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</sheetData>
  <sheetProtection/>
  <mergeCells count="37">
    <mergeCell ref="H6:J6"/>
    <mergeCell ref="K5:M5"/>
    <mergeCell ref="K6:M6"/>
    <mergeCell ref="N37:P37"/>
    <mergeCell ref="N38:P38"/>
    <mergeCell ref="H38:J38"/>
    <mergeCell ref="K38:M38"/>
    <mergeCell ref="K22:M22"/>
    <mergeCell ref="H37:J37"/>
    <mergeCell ref="H5:J5"/>
    <mergeCell ref="N4:P4"/>
    <mergeCell ref="N20:P20"/>
    <mergeCell ref="N36:P36"/>
    <mergeCell ref="N5:P5"/>
    <mergeCell ref="N6:P6"/>
    <mergeCell ref="N21:P21"/>
    <mergeCell ref="N22:P22"/>
    <mergeCell ref="E1:G1"/>
    <mergeCell ref="H1:J1"/>
    <mergeCell ref="K1:M1"/>
    <mergeCell ref="D1:D2"/>
    <mergeCell ref="A4:D7"/>
    <mergeCell ref="A20:D23"/>
    <mergeCell ref="E21:G21"/>
    <mergeCell ref="H21:J21"/>
    <mergeCell ref="K21:M21"/>
    <mergeCell ref="E22:G22"/>
    <mergeCell ref="A36:D39"/>
    <mergeCell ref="E37:G37"/>
    <mergeCell ref="E38:G38"/>
    <mergeCell ref="E4:M4"/>
    <mergeCell ref="E20:M20"/>
    <mergeCell ref="E36:M36"/>
    <mergeCell ref="E5:G5"/>
    <mergeCell ref="E6:G6"/>
    <mergeCell ref="H22:J22"/>
    <mergeCell ref="K37:M37"/>
  </mergeCells>
  <printOptions gridLines="1" heading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19" r:id="rId1"/>
  <rowBreaks count="1" manualBreakCount="1">
    <brk id="5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Šefránek</dc:creator>
  <cp:keywords/>
  <dc:description/>
  <cp:lastModifiedBy>NOVAK Petr</cp:lastModifiedBy>
  <cp:lastPrinted>2012-03-29T08:56:00Z</cp:lastPrinted>
  <dcterms:created xsi:type="dcterms:W3CDTF">2009-08-05T16:06:16Z</dcterms:created>
  <dcterms:modified xsi:type="dcterms:W3CDTF">2018-07-13T07:56:40Z</dcterms:modified>
  <cp:category/>
  <cp:version/>
  <cp:contentType/>
  <cp:contentStatus/>
</cp:coreProperties>
</file>