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y provozu 2024/"/>
    </mc:Choice>
  </mc:AlternateContent>
  <xr:revisionPtr revIDLastSave="839" documentId="13_ncr:1_{DF404016-3DA1-4AA5-B2A8-68F65DB8A8DB}" xr6:coauthVersionLast="47" xr6:coauthVersionMax="47" xr10:uidLastSave="{46165234-0B51-49C6-B9B9-2D6EAD12FA47}"/>
  <bookViews>
    <workbookView xWindow="-120" yWindow="-120" windowWidth="29040" windowHeight="1584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22" l="1"/>
  <c r="M21" i="19"/>
  <c r="M29"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<sst xmlns="http://schemas.openxmlformats.org/spreadsheetml/2006/main" count="2004" uniqueCount="359">
  <si>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</si>
  <si>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</si>
  <si>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</si>
  <si>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</si>
  <si>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</si>
  <si>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</si>
  <si>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</si>
  <si>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</si>
  <si>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</si>
  <si>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</si>
  <si>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</si>
  <si>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</si>
  <si>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</si>
  <si>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</si>
  <si>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</si>
  <si>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</si>
  <si>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</si>
  <si>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</si>
  <si>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</si>
  <si>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</si>
  <si>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</si>
  <si>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</si>
  <si>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</si>
  <si>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</si>
  <si>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</si>
  <si>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</si>
  <si>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</si>
  <si>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</si>
  <si>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</si>
  <si>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</si>
  <si>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</si>
  <si>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</si>
  <si>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</si>
  <si>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</si>
  <si>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</si>
  <si>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</si>
  <si>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</si>
  <si>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</si>
  <si>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</si>
  <si>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</si>
  <si>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</si>
  <si>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</si>
  <si>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</si>
  <si>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</si>
  <si>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</si>
  <si>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</si>
  <si>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</si>
  <si>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</si>
  <si>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</si>
  <si>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</si>
  <si>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</si>
  <si>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</si>
  <si>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</si>
  <si>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</si>
  <si>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</si>
  <si>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</si>
  <si>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</si>
  <si>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</si>
  <si>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</si>
  <si>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</si>
  <si>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Ko</t>
  </si>
  <si>
    <t>15:30</t>
  </si>
  <si>
    <t>srpen</t>
  </si>
  <si>
    <t>13:00</t>
  </si>
  <si>
    <t>Leden 2024</t>
  </si>
  <si>
    <t>January 2024</t>
  </si>
  <si>
    <t>07.01.</t>
  </si>
  <si>
    <t>11:23</t>
  </si>
  <si>
    <t>Únor 2024</t>
  </si>
  <si>
    <t>February 2024</t>
  </si>
  <si>
    <t>Březen 2024</t>
  </si>
  <si>
    <t>March 2024</t>
  </si>
  <si>
    <t>Duben 2024</t>
  </si>
  <si>
    <t>April 2024</t>
  </si>
  <si>
    <t>Květen 2024</t>
  </si>
  <si>
    <t>May 2024</t>
  </si>
  <si>
    <t>Červen 2024</t>
  </si>
  <si>
    <t>June 2024</t>
  </si>
  <si>
    <t>Červenec 2024</t>
  </si>
  <si>
    <t>July 2024</t>
  </si>
  <si>
    <t>Srpen 2024</t>
  </si>
  <si>
    <t>August 2024</t>
  </si>
  <si>
    <t>Září 2024</t>
  </si>
  <si>
    <t>September 2024</t>
  </si>
  <si>
    <t>Říjen 2024</t>
  </si>
  <si>
    <t>October 2024</t>
  </si>
  <si>
    <t>Listopad 2024</t>
  </si>
  <si>
    <t>November 2024</t>
  </si>
  <si>
    <t>Prosinec 2024</t>
  </si>
  <si>
    <t>December 2024</t>
  </si>
  <si>
    <t>06.01.</t>
  </si>
  <si>
    <t>09.01.</t>
  </si>
  <si>
    <t>22:00</t>
  </si>
  <si>
    <t>10.01.</t>
  </si>
  <si>
    <t>05:10</t>
  </si>
  <si>
    <t>12.01.</t>
  </si>
  <si>
    <t>07:30</t>
  </si>
  <si>
    <t>Be</t>
  </si>
  <si>
    <t>08:30</t>
  </si>
  <si>
    <t>26.01.</t>
  </si>
  <si>
    <t>18:00</t>
  </si>
  <si>
    <t>21:15</t>
  </si>
  <si>
    <t>25.02.</t>
  </si>
  <si>
    <t>15:10</t>
  </si>
  <si>
    <t>St</t>
  </si>
  <si>
    <t>22:11</t>
  </si>
  <si>
    <t>Šp</t>
  </si>
  <si>
    <t>29.02.</t>
  </si>
  <si>
    <t>09:25</t>
  </si>
  <si>
    <t>19:45</t>
  </si>
  <si>
    <t>02.03.</t>
  </si>
  <si>
    <t>14:30</t>
  </si>
  <si>
    <t>Lu</t>
  </si>
  <si>
    <t>03.03.</t>
  </si>
  <si>
    <t>19:55</t>
  </si>
  <si>
    <t>Va</t>
  </si>
  <si>
    <t>04.03.</t>
  </si>
  <si>
    <t>19:00</t>
  </si>
  <si>
    <t>05:03.</t>
  </si>
  <si>
    <t>00:05</t>
  </si>
  <si>
    <t>05.03.</t>
  </si>
  <si>
    <t>06.03.</t>
  </si>
  <si>
    <t>12:50</t>
  </si>
  <si>
    <t>02:08</t>
  </si>
  <si>
    <t>07:45</t>
  </si>
  <si>
    <t>11.03.</t>
  </si>
  <si>
    <t>02:00</t>
  </si>
  <si>
    <t>17.03.</t>
  </si>
  <si>
    <t>19:10</t>
  </si>
  <si>
    <t>19.03.</t>
  </si>
  <si>
    <t>22:10</t>
  </si>
  <si>
    <t>20.03.</t>
  </si>
  <si>
    <t>15:55</t>
  </si>
  <si>
    <t>Me</t>
  </si>
  <si>
    <t>23.03.</t>
  </si>
  <si>
    <t>11:55</t>
  </si>
  <si>
    <t>25.03</t>
  </si>
  <si>
    <t>08:00</t>
  </si>
  <si>
    <t>25.03.</t>
  </si>
  <si>
    <t>16:00</t>
  </si>
  <si>
    <t>26.03.</t>
  </si>
  <si>
    <t>04:30</t>
  </si>
  <si>
    <t>Ci</t>
  </si>
  <si>
    <t>RWY 12</t>
  </si>
  <si>
    <t>07:00</t>
  </si>
  <si>
    <t>16:55</t>
  </si>
  <si>
    <t>27.03.</t>
  </si>
  <si>
    <t>06:50</t>
  </si>
  <si>
    <t>Ch</t>
  </si>
  <si>
    <t>17:20</t>
  </si>
  <si>
    <t>30.3.</t>
  </si>
  <si>
    <t>06:30</t>
  </si>
  <si>
    <t>Ka</t>
  </si>
  <si>
    <t>30.03.</t>
  </si>
  <si>
    <t>13:56</t>
  </si>
  <si>
    <t>31.03.</t>
  </si>
  <si>
    <t>09:10</t>
  </si>
  <si>
    <t>01.04.</t>
  </si>
  <si>
    <t>06:00</t>
  </si>
  <si>
    <t>10:00</t>
  </si>
  <si>
    <t>09.04.</t>
  </si>
  <si>
    <t>08:10</t>
  </si>
  <si>
    <t>16:45</t>
  </si>
  <si>
    <t>14.04.</t>
  </si>
  <si>
    <t>20:40</t>
  </si>
  <si>
    <t>17.04.</t>
  </si>
  <si>
    <t>08:20</t>
  </si>
  <si>
    <t>Hy</t>
  </si>
  <si>
    <t>20.04</t>
  </si>
  <si>
    <t>20.04.</t>
  </si>
  <si>
    <t>17.15</t>
  </si>
  <si>
    <t>18.25</t>
  </si>
  <si>
    <t>21.04.</t>
  </si>
  <si>
    <t>04.15</t>
  </si>
  <si>
    <t>22.04.</t>
  </si>
  <si>
    <t>16:10</t>
  </si>
  <si>
    <t>23.04.</t>
  </si>
  <si>
    <t>06.00</t>
  </si>
  <si>
    <t>17:45</t>
  </si>
  <si>
    <t>24.04.</t>
  </si>
  <si>
    <t>27.04.</t>
  </si>
  <si>
    <t>28.04.</t>
  </si>
  <si>
    <t>29.04.</t>
  </si>
  <si>
    <t>01.05.</t>
  </si>
  <si>
    <t>06:40</t>
  </si>
  <si>
    <t>21:55</t>
  </si>
  <si>
    <t>02.05.</t>
  </si>
  <si>
    <t>07.15</t>
  </si>
  <si>
    <t>06.05.</t>
  </si>
  <si>
    <t>10:40</t>
  </si>
  <si>
    <t>21.50</t>
  </si>
  <si>
    <t>07.05.</t>
  </si>
  <si>
    <t>09.05.</t>
  </si>
  <si>
    <t>17:35</t>
  </si>
  <si>
    <t>11.05.</t>
  </si>
  <si>
    <t>10:50</t>
  </si>
  <si>
    <t>13.05.</t>
  </si>
  <si>
    <t>04.59</t>
  </si>
  <si>
    <t>11:00</t>
  </si>
  <si>
    <t>13:05</t>
  </si>
  <si>
    <t>12:27</t>
  </si>
  <si>
    <t>20:30</t>
  </si>
  <si>
    <t>14.05.</t>
  </si>
  <si>
    <t>04:00</t>
  </si>
  <si>
    <t>15.05.</t>
  </si>
  <si>
    <t>09:05</t>
  </si>
  <si>
    <t>16.05.</t>
  </si>
  <si>
    <t>21:00</t>
  </si>
  <si>
    <t>17:05.</t>
  </si>
  <si>
    <t>05:45</t>
  </si>
  <si>
    <t>17.05.</t>
  </si>
  <si>
    <t>07:05</t>
  </si>
  <si>
    <t>08:55</t>
  </si>
  <si>
    <t>20:15</t>
  </si>
  <si>
    <t>20.05.</t>
  </si>
  <si>
    <t>08.10</t>
  </si>
  <si>
    <t>11.45</t>
  </si>
  <si>
    <t>14.55</t>
  </si>
  <si>
    <t>22.05.</t>
  </si>
  <si>
    <t>23.05.</t>
  </si>
  <si>
    <t>24.05.</t>
  </si>
  <si>
    <t>22.00</t>
  </si>
  <si>
    <t>06:33</t>
  </si>
  <si>
    <t>08:27</t>
  </si>
  <si>
    <t>08:40</t>
  </si>
  <si>
    <t>25:05</t>
  </si>
  <si>
    <t>00:10</t>
  </si>
  <si>
    <t>25.05.</t>
  </si>
  <si>
    <t>12:15</t>
  </si>
  <si>
    <t>17:10</t>
  </si>
  <si>
    <t>27.05.</t>
  </si>
  <si>
    <t>11:05</t>
  </si>
  <si>
    <t>31.05.</t>
  </si>
  <si>
    <t>05:40</t>
  </si>
  <si>
    <t>13:57</t>
  </si>
  <si>
    <t>16:50</t>
  </si>
  <si>
    <t>18:50</t>
  </si>
  <si>
    <t>01.06.</t>
  </si>
  <si>
    <t>06:27</t>
  </si>
  <si>
    <t>03.06.</t>
  </si>
  <si>
    <t>17:30</t>
  </si>
  <si>
    <t>04.06.</t>
  </si>
  <si>
    <t>00:15</t>
  </si>
  <si>
    <t>10:30</t>
  </si>
  <si>
    <t>07.06.</t>
  </si>
  <si>
    <t>17:55</t>
  </si>
  <si>
    <t>08:06</t>
  </si>
  <si>
    <t>09.06.</t>
  </si>
  <si>
    <t>22:45</t>
  </si>
  <si>
    <t>12.06.</t>
  </si>
  <si>
    <t>13.06.</t>
  </si>
  <si>
    <t>17:15</t>
  </si>
  <si>
    <t>21:50</t>
  </si>
  <si>
    <t>19.06.</t>
  </si>
  <si>
    <t>15:25</t>
  </si>
  <si>
    <t>15:35</t>
  </si>
  <si>
    <t>17.00</t>
  </si>
  <si>
    <t>20.06.</t>
  </si>
  <si>
    <t>21.06.</t>
  </si>
  <si>
    <t>09:41</t>
  </si>
  <si>
    <t>24.06.</t>
  </si>
  <si>
    <t>27.06.</t>
  </si>
  <si>
    <t>11:40</t>
  </si>
  <si>
    <t>12:10</t>
  </si>
  <si>
    <t>29.06.</t>
  </si>
  <si>
    <t>08:45</t>
  </si>
  <si>
    <t>19.15</t>
  </si>
  <si>
    <t>1.7.</t>
  </si>
  <si>
    <t>15:15</t>
  </si>
  <si>
    <t>01.07.</t>
  </si>
  <si>
    <t>17:12</t>
  </si>
  <si>
    <t>02.07.</t>
  </si>
  <si>
    <t>03.07.</t>
  </si>
  <si>
    <t>18:30</t>
  </si>
  <si>
    <t>21:30</t>
  </si>
  <si>
    <t>08.07.</t>
  </si>
  <si>
    <t>12:05</t>
  </si>
  <si>
    <t>15:45</t>
  </si>
  <si>
    <t>20:20</t>
  </si>
  <si>
    <t>23:50</t>
  </si>
  <si>
    <t>09.07.</t>
  </si>
  <si>
    <t>06:45</t>
  </si>
  <si>
    <t>10.07.</t>
  </si>
  <si>
    <t>03:30</t>
  </si>
  <si>
    <t>11.07.</t>
  </si>
  <si>
    <t>11.00</t>
  </si>
  <si>
    <t>12.00</t>
  </si>
  <si>
    <t>12.07.</t>
  </si>
  <si>
    <t>19:26</t>
  </si>
  <si>
    <t>20:45</t>
  </si>
  <si>
    <t>18.07.</t>
  </si>
  <si>
    <t>08:13</t>
  </si>
  <si>
    <t>20.07.</t>
  </si>
  <si>
    <t>20:10</t>
  </si>
  <si>
    <t>21.07.</t>
  </si>
  <si>
    <t>08:15</t>
  </si>
  <si>
    <t>25.07.</t>
  </si>
  <si>
    <t>23:00</t>
  </si>
  <si>
    <t>26.07.</t>
  </si>
  <si>
    <t>14:40</t>
  </si>
  <si>
    <t>19:50</t>
  </si>
  <si>
    <t>27.07.</t>
  </si>
  <si>
    <t>30.07.</t>
  </si>
  <si>
    <t>20:55</t>
  </si>
  <si>
    <t>31.07.</t>
  </si>
  <si>
    <t>16:05</t>
  </si>
  <si>
    <t>01.08.</t>
  </si>
  <si>
    <t>11:30</t>
  </si>
  <si>
    <t>18:45</t>
  </si>
  <si>
    <t>06.08.</t>
  </si>
  <si>
    <t>07.08.</t>
  </si>
  <si>
    <t>11.08.</t>
  </si>
  <si>
    <t>14:50</t>
  </si>
  <si>
    <t>15.08.</t>
  </si>
  <si>
    <t>18.08.</t>
  </si>
  <si>
    <t>13:44</t>
  </si>
  <si>
    <t>20.08.</t>
  </si>
  <si>
    <t>22.20</t>
  </si>
  <si>
    <t>26.08.</t>
  </si>
  <si>
    <t>09:57</t>
  </si>
  <si>
    <t>27.08.</t>
  </si>
  <si>
    <t>28.08.</t>
  </si>
  <si>
    <t>18:55</t>
  </si>
  <si>
    <t>29.08.</t>
  </si>
  <si>
    <t>13:04</t>
  </si>
  <si>
    <t>19:20</t>
  </si>
  <si>
    <t>01.09.</t>
  </si>
  <si>
    <t>03.09.</t>
  </si>
  <si>
    <t>17:56</t>
  </si>
  <si>
    <t>04.09.</t>
  </si>
  <si>
    <t>08:50</t>
  </si>
  <si>
    <t>08.09.</t>
  </si>
  <si>
    <t>23:03</t>
  </si>
  <si>
    <t>13.09.</t>
  </si>
  <si>
    <t>07:20</t>
  </si>
  <si>
    <t>16.09.</t>
  </si>
  <si>
    <t>22.09.</t>
  </si>
  <si>
    <t>12:40</t>
  </si>
  <si>
    <t>20:11</t>
  </si>
  <si>
    <t>23.09.</t>
  </si>
  <si>
    <t>12:00</t>
  </si>
  <si>
    <t>20:00</t>
  </si>
  <si>
    <t>02.10.</t>
  </si>
  <si>
    <t>05.10.</t>
  </si>
  <si>
    <t>06.10.</t>
  </si>
  <si>
    <t>14:55</t>
  </si>
  <si>
    <t>18:40</t>
  </si>
  <si>
    <t>7:00</t>
  </si>
  <si>
    <t>7:45</t>
  </si>
  <si>
    <t>08.10.</t>
  </si>
  <si>
    <t>18:15</t>
  </si>
  <si>
    <t>11.10.</t>
  </si>
  <si>
    <t>12.10.</t>
  </si>
  <si>
    <t>14.10.</t>
  </si>
  <si>
    <t>15.10.</t>
  </si>
  <si>
    <t>09.00</t>
  </si>
  <si>
    <t>18.10.</t>
  </si>
  <si>
    <t>21.30</t>
  </si>
  <si>
    <t>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</si>
</sst>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topLeftCell="A3" workbookViewId="0">
      <selection activeCell="D14" sqref="D1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64</v>
      </c>
      <c r="C4" s="40"/>
      <c r="D4" s="40"/>
      <c r="E4" s="40"/>
      <c r="F4" s="40"/>
      <c r="G4" s="40"/>
      <c r="H4" s="41"/>
      <c r="I4" s="2"/>
      <c r="J4" s="42" t="s">
        <v>65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90</v>
      </c>
      <c r="F7" s="7" t="s">
        <v>61</v>
      </c>
      <c r="G7" s="8" t="s">
        <v>24</v>
      </c>
      <c r="H7" s="9" t="s">
        <v>60</v>
      </c>
      <c r="J7" s="10">
        <v>1</v>
      </c>
      <c r="K7" s="11" t="str">
        <f t="shared" ref="K7:N39" si="0">IF(C7="","",C7)</f>
        <v>RWY 06</v>
      </c>
      <c r="L7" s="11" t="str">
        <f t="shared" si="0"/>
        <v>RWY 06</v>
      </c>
      <c r="M7" s="11" t="str">
        <f t="shared" si="0"/>
        <v>06.01.</v>
      </c>
      <c r="N7" s="11" t="str">
        <f t="shared" si="0"/>
        <v>15:30</v>
      </c>
      <c r="O7" s="11" t="str">
        <f>VLOOKUP(G7,$G$130:$O$151,9,FALSE)</f>
        <v>Main Runway Standard Operation.</v>
      </c>
      <c r="P7" s="12" t="str">
        <f t="shared" ref="P7:P71" si="1">IF(H7="","",H7)</f>
        <v>Ko</v>
      </c>
    </row>
    <row r="8" spans="2:20" ht="36.75" customHeight="1" x14ac:dyDescent="0.25">
      <c r="B8" s="5">
        <v>2</v>
      </c>
      <c r="C8" s="6" t="s">
        <v>25</v>
      </c>
      <c r="D8" s="6" t="s">
        <v>27</v>
      </c>
      <c r="E8" s="7" t="s">
        <v>66</v>
      </c>
      <c r="F8" s="7" t="s">
        <v>67</v>
      </c>
      <c r="G8" s="8" t="s">
        <v>55</v>
      </c>
      <c r="H8" s="9" t="s">
        <v>26</v>
      </c>
      <c r="J8" s="10">
        <v>2</v>
      </c>
      <c r="K8" s="11" t="str">
        <f t="shared" si="0"/>
        <v>RWY 30</v>
      </c>
      <c r="L8" s="11" t="str">
        <f t="shared" si="0"/>
        <v>RWY 06</v>
      </c>
      <c r="M8" s="11" t="str">
        <f t="shared" si="0"/>
        <v>07.01.</v>
      </c>
      <c r="N8" s="11" t="str">
        <f t="shared" si="0"/>
        <v>11:23</v>
      </c>
      <c r="O8" s="11" t="str">
        <f t="shared" ref="O8:O71" si="2">VLOOKUP(G8,$G$130:$O$151,9,FALSE)</f>
        <v>RWY is requested by pilot-in-command by reason of flight safety.</v>
      </c>
      <c r="P8" s="12" t="str">
        <f t="shared" si="1"/>
        <v>Se</v>
      </c>
    </row>
    <row r="9" spans="2:20" ht="36.75" customHeight="1" x14ac:dyDescent="0.25">
      <c r="B9" s="5">
        <v>3</v>
      </c>
      <c r="C9" s="6" t="s">
        <v>27</v>
      </c>
      <c r="D9" s="6" t="s">
        <v>27</v>
      </c>
      <c r="E9" s="7" t="s">
        <v>66</v>
      </c>
      <c r="F9" s="7" t="s">
        <v>63</v>
      </c>
      <c r="G9" s="8" t="s">
        <v>24</v>
      </c>
      <c r="H9" s="9" t="s">
        <v>26</v>
      </c>
      <c r="J9" s="10">
        <v>3</v>
      </c>
      <c r="K9" s="11" t="str">
        <f t="shared" si="0"/>
        <v>RWY 06</v>
      </c>
      <c r="L9" s="11" t="str">
        <f t="shared" si="0"/>
        <v>RWY 06</v>
      </c>
      <c r="M9" s="11" t="str">
        <f t="shared" si="0"/>
        <v>07.01.</v>
      </c>
      <c r="N9" s="11" t="str">
        <f t="shared" si="0"/>
        <v>13:00</v>
      </c>
      <c r="O9" s="11" t="str">
        <f t="shared" si="2"/>
        <v>Main Runway Standard Operation.</v>
      </c>
      <c r="P9" s="12" t="str">
        <f t="shared" si="1"/>
        <v>Se</v>
      </c>
    </row>
    <row r="10" spans="2:20" ht="36.75" customHeight="1" x14ac:dyDescent="0.25">
      <c r="B10" s="10">
        <v>4</v>
      </c>
      <c r="C10" s="6" t="s">
        <v>23</v>
      </c>
      <c r="D10" s="6" t="s">
        <v>23</v>
      </c>
      <c r="E10" s="7" t="s">
        <v>91</v>
      </c>
      <c r="F10" s="7" t="s">
        <v>92</v>
      </c>
      <c r="G10" s="8" t="s">
        <v>24</v>
      </c>
      <c r="H10" s="9" t="s">
        <v>26</v>
      </c>
      <c r="J10" s="10">
        <v>4</v>
      </c>
      <c r="K10" s="11" t="str">
        <f t="shared" si="0"/>
        <v>RWY 24</v>
      </c>
      <c r="L10" s="11" t="str">
        <f t="shared" si="0"/>
        <v>RWY 24</v>
      </c>
      <c r="M10" s="11" t="str">
        <f t="shared" si="0"/>
        <v>09.01.</v>
      </c>
      <c r="N10" s="11" t="str">
        <f t="shared" si="0"/>
        <v>22:00</v>
      </c>
      <c r="O10" s="11" t="str">
        <f t="shared" si="2"/>
        <v>Main Runway Standard Operation.</v>
      </c>
      <c r="P10" s="12" t="str">
        <f t="shared" si="1"/>
        <v>Se</v>
      </c>
    </row>
    <row r="11" spans="2:20" ht="36.75" customHeight="1" x14ac:dyDescent="0.25">
      <c r="B11" s="5">
        <v>5</v>
      </c>
      <c r="C11" s="6" t="s">
        <v>27</v>
      </c>
      <c r="D11" s="6" t="s">
        <v>27</v>
      </c>
      <c r="E11" s="7" t="s">
        <v>93</v>
      </c>
      <c r="F11" s="7" t="s">
        <v>94</v>
      </c>
      <c r="G11" s="30" t="s">
        <v>24</v>
      </c>
      <c r="H11" s="9" t="s">
        <v>26</v>
      </c>
      <c r="J11" s="10">
        <v>5</v>
      </c>
      <c r="K11" s="11" t="str">
        <f t="shared" si="0"/>
        <v>RWY 06</v>
      </c>
      <c r="L11" s="11" t="str">
        <f t="shared" si="0"/>
        <v>RWY 06</v>
      </c>
      <c r="M11" s="11" t="str">
        <f t="shared" si="0"/>
        <v>10.01.</v>
      </c>
      <c r="N11" s="11" t="str">
        <f t="shared" si="0"/>
        <v>05:10</v>
      </c>
      <c r="O11" s="11" t="str">
        <f t="shared" si="2"/>
        <v>Main Runway Standard Operation.</v>
      </c>
      <c r="P11" s="12" t="str">
        <f t="shared" si="1"/>
        <v>Se</v>
      </c>
    </row>
    <row r="12" spans="2:20" ht="36.75" customHeight="1" x14ac:dyDescent="0.25">
      <c r="B12" s="5">
        <v>6</v>
      </c>
      <c r="C12" s="6" t="s">
        <v>25</v>
      </c>
      <c r="D12" s="6" t="s">
        <v>25</v>
      </c>
      <c r="E12" s="7" t="s">
        <v>95</v>
      </c>
      <c r="F12" s="7" t="s">
        <v>96</v>
      </c>
      <c r="G12" s="8" t="s">
        <v>24</v>
      </c>
      <c r="H12" s="9" t="s">
        <v>97</v>
      </c>
      <c r="J12" s="10">
        <v>6</v>
      </c>
      <c r="K12" s="11" t="str">
        <f t="shared" si="0"/>
        <v>RWY 30</v>
      </c>
      <c r="L12" s="11" t="str">
        <f t="shared" si="0"/>
        <v>RWY 30</v>
      </c>
      <c r="M12" s="11" t="str">
        <f t="shared" si="0"/>
        <v>12.01.</v>
      </c>
      <c r="N12" s="11" t="str">
        <f t="shared" si="0"/>
        <v>07:30</v>
      </c>
      <c r="O12" s="11" t="str">
        <f t="shared" si="2"/>
        <v>Main Runway Standard Operation.</v>
      </c>
      <c r="P12" s="12" t="str">
        <f t="shared" si="1"/>
        <v>Be</v>
      </c>
    </row>
    <row r="13" spans="2:20" ht="36.75" customHeight="1" x14ac:dyDescent="0.25">
      <c r="B13" s="5">
        <v>7</v>
      </c>
      <c r="C13" s="6" t="s">
        <v>23</v>
      </c>
      <c r="D13" s="6" t="s">
        <v>23</v>
      </c>
      <c r="E13" s="7" t="s">
        <v>95</v>
      </c>
      <c r="F13" s="7" t="s">
        <v>98</v>
      </c>
      <c r="G13" s="8" t="s">
        <v>24</v>
      </c>
      <c r="H13" s="9" t="s">
        <v>97</v>
      </c>
      <c r="J13" s="10">
        <v>7</v>
      </c>
      <c r="K13" s="11" t="str">
        <f t="shared" si="0"/>
        <v>RWY 24</v>
      </c>
      <c r="L13" s="11" t="str">
        <f t="shared" si="0"/>
        <v>RWY 24</v>
      </c>
      <c r="M13" s="11" t="str">
        <f t="shared" si="0"/>
        <v>12.01.</v>
      </c>
      <c r="N13" s="11" t="str">
        <f t="shared" si="0"/>
        <v>08:30</v>
      </c>
      <c r="O13" s="11" t="str">
        <f t="shared" si="2"/>
        <v>Main Runway Standard Operation.</v>
      </c>
      <c r="P13" s="12" t="str">
        <f t="shared" si="1"/>
        <v>Be</v>
      </c>
    </row>
    <row r="14" spans="2:20" ht="36.75" customHeight="1" x14ac:dyDescent="0.25">
      <c r="B14" s="10">
        <v>8</v>
      </c>
      <c r="C14" s="6" t="s">
        <v>25</v>
      </c>
      <c r="D14" s="6" t="s">
        <v>25</v>
      </c>
      <c r="E14" s="13" t="s">
        <v>99</v>
      </c>
      <c r="F14" s="13" t="s">
        <v>100</v>
      </c>
      <c r="G14" s="8" t="s">
        <v>24</v>
      </c>
      <c r="H14" s="9" t="s">
        <v>97</v>
      </c>
      <c r="J14" s="10">
        <v>8</v>
      </c>
      <c r="K14" s="11" t="str">
        <f t="shared" si="0"/>
        <v>RWY 30</v>
      </c>
      <c r="L14" s="11" t="str">
        <f t="shared" si="0"/>
        <v>RWY 30</v>
      </c>
      <c r="M14" s="11" t="str">
        <f t="shared" si="0"/>
        <v>26.01.</v>
      </c>
      <c r="N14" s="11" t="str">
        <f t="shared" si="0"/>
        <v>18:00</v>
      </c>
      <c r="O14" s="11" t="str">
        <f t="shared" si="2"/>
        <v>Main Runway Standard Operation.</v>
      </c>
      <c r="P14" s="12" t="str">
        <f t="shared" si="1"/>
        <v>Be</v>
      </c>
    </row>
    <row r="15" spans="2:20" ht="36.75" customHeight="1" x14ac:dyDescent="0.25">
      <c r="B15" s="5">
        <v>9</v>
      </c>
      <c r="C15" s="6" t="s">
        <v>23</v>
      </c>
      <c r="D15" s="6" t="s">
        <v>23</v>
      </c>
      <c r="E15" s="13" t="s">
        <v>99</v>
      </c>
      <c r="F15" s="13" t="s">
        <v>101</v>
      </c>
      <c r="G15" s="8" t="s">
        <v>24</v>
      </c>
      <c r="H15" s="9" t="s">
        <v>97</v>
      </c>
      <c r="J15" s="10">
        <v>9</v>
      </c>
      <c r="K15" s="11" t="str">
        <f t="shared" si="0"/>
        <v>RWY 24</v>
      </c>
      <c r="L15" s="11" t="str">
        <f t="shared" si="0"/>
        <v>RWY 24</v>
      </c>
      <c r="M15" s="11" t="str">
        <f t="shared" si="0"/>
        <v>26.01.</v>
      </c>
      <c r="N15" s="11" t="str">
        <f t="shared" si="0"/>
        <v>21:15</v>
      </c>
      <c r="O15" s="11" t="str">
        <f t="shared" si="2"/>
        <v>Main Runway Standard Operation.</v>
      </c>
      <c r="P15" s="12" t="str">
        <f t="shared" si="1"/>
        <v>Be</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topLeftCell="A9" workbookViewId="0">
      <selection activeCell="G21" sqref="G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84</v>
      </c>
      <c r="C4" s="40"/>
      <c r="D4" s="40"/>
      <c r="E4" s="40"/>
      <c r="F4" s="40"/>
      <c r="G4" s="40"/>
      <c r="H4" s="41"/>
      <c r="I4" s="2"/>
      <c r="J4" s="42" t="s">
        <v>85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343</v>
      </c>
      <c r="F7" s="7" t="s">
        <v>341</v>
      </c>
      <c r="G7" s="8" t="s">
        <v>24</v>
      </c>
      <c r="H7" s="9" t="s">
        <v>112</v>
      </c>
      <c r="J7" s="10">
        <v>1</v>
      </c>
      <c r="K7" s="11" t="str">
        <f t="shared" ref="K7:N39" si="0">IF(C7="","",C7)</f>
        <v>RWY 24</v>
      </c>
      <c r="L7" s="11" t="str">
        <f t="shared" si="0"/>
        <v>RWY 24</v>
      </c>
      <c r="M7" s="11" t="str">
        <f t="shared" si="0"/>
        <v>05.10.</v>
      </c>
      <c r="N7" s="11" t="str">
        <f t="shared" si="0"/>
        <v>20:00</v>
      </c>
      <c r="O7" s="11" t="str">
        <f>VLOOKUP(G7,$G$130:$O$151,9,FALSE)</f>
        <v>Main Runway Standard Operation.</v>
      </c>
      <c r="P7" s="12" t="str">
        <f t="shared" ref="P7:P71" si="1">IF(H7="","",H7)</f>
        <v>Lu</v>
      </c>
    </row>
    <row r="8" spans="2:20" ht="36.75" customHeight="1" x14ac:dyDescent="0.25">
      <c r="B8" s="5">
        <v>2</v>
      </c>
      <c r="C8" s="6" t="s">
        <v>27</v>
      </c>
      <c r="D8" s="6" t="s">
        <v>27</v>
      </c>
      <c r="E8" s="7" t="s">
        <v>344</v>
      </c>
      <c r="F8" s="7" t="s">
        <v>345</v>
      </c>
      <c r="G8" s="8" t="s">
        <v>24</v>
      </c>
      <c r="H8" s="9" t="s">
        <v>115</v>
      </c>
      <c r="J8" s="10">
        <v>2</v>
      </c>
      <c r="K8" s="11" t="str">
        <f t="shared" si="0"/>
        <v>RWY 06</v>
      </c>
      <c r="L8" s="11" t="str">
        <f t="shared" si="0"/>
        <v>RWY 06</v>
      </c>
      <c r="M8" s="11" t="str">
        <f t="shared" si="0"/>
        <v>06.10.</v>
      </c>
      <c r="N8" s="11" t="str">
        <f t="shared" si="0"/>
        <v>14:55</v>
      </c>
      <c r="O8" s="11" t="str">
        <f t="shared" ref="O8:O71" si="2">VLOOKUP(G8,$G$130:$O$151,9,FALSE)</f>
        <v>Main Runway Standard Operation.</v>
      </c>
      <c r="P8" s="12" t="str">
        <f t="shared" si="1"/>
        <v>Va</v>
      </c>
    </row>
    <row r="9" spans="2:20" ht="36.75" customHeight="1" x14ac:dyDescent="0.25">
      <c r="B9" s="5">
        <v>3</v>
      </c>
      <c r="C9" s="6" t="s">
        <v>23</v>
      </c>
      <c r="D9" s="6" t="s">
        <v>23</v>
      </c>
      <c r="E9" s="7" t="s">
        <v>344</v>
      </c>
      <c r="F9" s="7" t="s">
        <v>346</v>
      </c>
      <c r="G9" s="8" t="s">
        <v>24</v>
      </c>
      <c r="H9" s="9" t="s">
        <v>142</v>
      </c>
      <c r="J9" s="10">
        <v>3</v>
      </c>
      <c r="K9" s="11" t="str">
        <f>IF(C9="","",C9)</f>
        <v>RWY 24</v>
      </c>
      <c r="L9" s="11" t="str">
        <f t="shared" si="0"/>
        <v>RWY 24</v>
      </c>
      <c r="M9" s="11" t="str">
        <f t="shared" si="0"/>
        <v>06.10.</v>
      </c>
      <c r="N9" s="11" t="str">
        <f t="shared" si="0"/>
        <v>18:40</v>
      </c>
      <c r="O9" s="11" t="str">
        <f t="shared" si="2"/>
        <v>Main Runway Standard Operation.</v>
      </c>
      <c r="P9" s="12" t="str">
        <f t="shared" si="1"/>
        <v>Ci</v>
      </c>
    </row>
    <row r="10" spans="2:20" ht="36.75" customHeight="1" x14ac:dyDescent="0.25">
      <c r="B10" s="10">
        <v>4</v>
      </c>
      <c r="C10" s="6" t="s">
        <v>27</v>
      </c>
      <c r="D10" s="6" t="s">
        <v>27</v>
      </c>
      <c r="E10" s="7" t="s">
        <v>349</v>
      </c>
      <c r="F10" s="7" t="s">
        <v>347</v>
      </c>
      <c r="G10" s="8" t="s">
        <v>24</v>
      </c>
      <c r="H10" s="9" t="s">
        <v>26</v>
      </c>
      <c r="J10" s="10">
        <v>4</v>
      </c>
      <c r="K10" s="11" t="str">
        <f t="shared" si="0"/>
        <v>RWY 06</v>
      </c>
      <c r="L10" s="11" t="str">
        <f t="shared" si="0"/>
        <v>RWY 06</v>
      </c>
      <c r="M10" s="11" t="str">
        <f t="shared" si="0"/>
        <v>08.10.</v>
      </c>
      <c r="N10" s="11" t="str">
        <f t="shared" si="0"/>
        <v>7:00</v>
      </c>
      <c r="O10" s="11" t="str">
        <f t="shared" si="2"/>
        <v>Main Runway Standard Operation.</v>
      </c>
      <c r="P10" s="12" t="str">
        <f t="shared" si="1"/>
        <v>Se</v>
      </c>
    </row>
    <row r="11" spans="2:20" ht="36.75" customHeight="1" x14ac:dyDescent="0.25">
      <c r="B11" s="5">
        <v>5</v>
      </c>
      <c r="C11" s="6" t="s">
        <v>23</v>
      </c>
      <c r="D11" s="6" t="s">
        <v>23</v>
      </c>
      <c r="E11" s="7" t="s">
        <v>349</v>
      </c>
      <c r="F11" s="7" t="s">
        <v>348</v>
      </c>
      <c r="G11" s="8" t="s">
        <v>24</v>
      </c>
      <c r="H11" s="9" t="s">
        <v>26</v>
      </c>
      <c r="J11" s="10">
        <v>5</v>
      </c>
      <c r="K11" s="11" t="str">
        <f t="shared" si="0"/>
        <v>RWY 24</v>
      </c>
      <c r="L11" s="11" t="str">
        <f t="shared" si="0"/>
        <v>RWY 24</v>
      </c>
      <c r="M11" s="11" t="str">
        <f t="shared" si="0"/>
        <v>08.10.</v>
      </c>
      <c r="N11" s="11" t="str">
        <f t="shared" si="0"/>
        <v>7:45</v>
      </c>
      <c r="O11" s="11" t="str">
        <f t="shared" si="2"/>
        <v>Main Runway Standard Operation.</v>
      </c>
      <c r="P11" s="12" t="str">
        <f t="shared" si="1"/>
        <v>Se</v>
      </c>
    </row>
    <row r="12" spans="2:20" ht="36.75" customHeight="1" x14ac:dyDescent="0.25">
      <c r="B12" s="5">
        <v>6</v>
      </c>
      <c r="C12" s="6" t="s">
        <v>27</v>
      </c>
      <c r="D12" s="6" t="s">
        <v>27</v>
      </c>
      <c r="E12" s="7" t="s">
        <v>349</v>
      </c>
      <c r="F12" s="7" t="s">
        <v>199</v>
      </c>
      <c r="G12" s="8" t="s">
        <v>24</v>
      </c>
      <c r="H12" s="9" t="s">
        <v>26</v>
      </c>
      <c r="J12" s="10">
        <v>6</v>
      </c>
      <c r="K12" s="11" t="str">
        <f t="shared" si="0"/>
        <v>RWY 06</v>
      </c>
      <c r="L12" s="11" t="str">
        <f t="shared" si="0"/>
        <v>RWY 06</v>
      </c>
      <c r="M12" s="11" t="str">
        <f t="shared" si="0"/>
        <v>08.10.</v>
      </c>
      <c r="N12" s="11" t="str">
        <f t="shared" si="0"/>
        <v>13:05</v>
      </c>
      <c r="O12" s="11" t="str">
        <f t="shared" si="2"/>
        <v>Main Runway Standard Operation.</v>
      </c>
      <c r="P12" s="12" t="str">
        <f t="shared" si="1"/>
        <v>Se</v>
      </c>
    </row>
    <row r="13" spans="2:20" ht="36.75" customHeight="1" x14ac:dyDescent="0.25">
      <c r="B13" s="5">
        <v>7</v>
      </c>
      <c r="C13" s="6" t="s">
        <v>23</v>
      </c>
      <c r="D13" s="6" t="s">
        <v>23</v>
      </c>
      <c r="E13" s="7" t="s">
        <v>349</v>
      </c>
      <c r="F13" s="7" t="s">
        <v>350</v>
      </c>
      <c r="G13" s="8" t="s">
        <v>24</v>
      </c>
      <c r="H13" s="9" t="s">
        <v>97</v>
      </c>
      <c r="J13" s="10">
        <v>7</v>
      </c>
      <c r="K13" s="11" t="str">
        <f t="shared" si="0"/>
        <v>RWY 24</v>
      </c>
      <c r="L13" s="11" t="str">
        <f t="shared" si="0"/>
        <v>RWY 24</v>
      </c>
      <c r="M13" s="11" t="str">
        <f t="shared" si="0"/>
        <v>08.10.</v>
      </c>
      <c r="N13" s="11" t="str">
        <f t="shared" si="0"/>
        <v>18:15</v>
      </c>
      <c r="O13" s="11" t="str">
        <f t="shared" si="2"/>
        <v>Main Runway Standard Operation.</v>
      </c>
      <c r="P13" s="12" t="str">
        <f t="shared" si="1"/>
        <v>Be</v>
      </c>
    </row>
    <row r="14" spans="2:20" ht="36.75" customHeight="1" x14ac:dyDescent="0.25">
      <c r="B14" s="10">
        <v>8</v>
      </c>
      <c r="C14" s="6" t="s">
        <v>27</v>
      </c>
      <c r="D14" s="6" t="s">
        <v>27</v>
      </c>
      <c r="E14" s="13" t="s">
        <v>351</v>
      </c>
      <c r="F14" s="13" t="s">
        <v>124</v>
      </c>
      <c r="G14" s="8" t="s">
        <v>24</v>
      </c>
      <c r="H14" s="9" t="s">
        <v>26</v>
      </c>
      <c r="J14" s="10">
        <v>8</v>
      </c>
      <c r="K14" s="11" t="str">
        <f t="shared" si="0"/>
        <v>RWY 06</v>
      </c>
      <c r="L14" s="11" t="str">
        <f t="shared" si="0"/>
        <v>RWY 06</v>
      </c>
      <c r="M14" s="11" t="str">
        <f t="shared" si="0"/>
        <v>11.10.</v>
      </c>
      <c r="N14" s="11" t="str">
        <f t="shared" si="0"/>
        <v>07:45</v>
      </c>
      <c r="O14" s="11" t="str">
        <f t="shared" si="2"/>
        <v>Main Runway Standard Operation.</v>
      </c>
      <c r="P14" s="12" t="str">
        <f t="shared" si="1"/>
        <v>Se</v>
      </c>
    </row>
    <row r="15" spans="2:20" ht="36.75" customHeight="1" x14ac:dyDescent="0.25">
      <c r="B15" s="5">
        <v>9</v>
      </c>
      <c r="C15" s="6" t="s">
        <v>23</v>
      </c>
      <c r="D15" s="6" t="s">
        <v>23</v>
      </c>
      <c r="E15" s="13" t="s">
        <v>351</v>
      </c>
      <c r="F15" s="13" t="s">
        <v>139</v>
      </c>
      <c r="G15" s="8" t="s">
        <v>24</v>
      </c>
      <c r="H15" s="9" t="s">
        <v>26</v>
      </c>
      <c r="J15" s="10">
        <v>9</v>
      </c>
      <c r="K15" s="11" t="str">
        <f t="shared" si="0"/>
        <v>RWY 24</v>
      </c>
      <c r="L15" s="11" t="str">
        <f t="shared" si="0"/>
        <v>RWY 24</v>
      </c>
      <c r="M15" s="11" t="str">
        <f t="shared" si="0"/>
        <v>11.10.</v>
      </c>
      <c r="N15" s="11" t="str">
        <f t="shared" si="0"/>
        <v>16:00</v>
      </c>
      <c r="O15" s="11" t="str">
        <f t="shared" si="2"/>
        <v>Main Runway Standard Operation.</v>
      </c>
      <c r="P15" s="12" t="str">
        <f t="shared" si="1"/>
        <v>Se</v>
      </c>
    </row>
    <row r="16" spans="2:20" ht="36.75" customHeight="1" x14ac:dyDescent="0.25">
      <c r="B16" s="5">
        <v>10</v>
      </c>
      <c r="C16" s="6" t="s">
        <v>27</v>
      </c>
      <c r="D16" s="6" t="s">
        <v>27</v>
      </c>
      <c r="E16" s="7" t="s">
        <v>352</v>
      </c>
      <c r="F16" s="7" t="s">
        <v>205</v>
      </c>
      <c r="G16" s="8" t="s">
        <v>24</v>
      </c>
      <c r="H16" s="9" t="s">
        <v>142</v>
      </c>
      <c r="J16" s="10">
        <v>10</v>
      </c>
      <c r="K16" s="11" t="str">
        <f t="shared" si="0"/>
        <v>RWY 06</v>
      </c>
      <c r="L16" s="11" t="str">
        <f t="shared" si="0"/>
        <v>RWY 06</v>
      </c>
      <c r="M16" s="11" t="str">
        <f t="shared" si="0"/>
        <v>12.10.</v>
      </c>
      <c r="N16" s="11" t="str">
        <f t="shared" si="0"/>
        <v>09:05</v>
      </c>
      <c r="O16" s="11" t="str">
        <f t="shared" si="2"/>
        <v>Main Runway Standard Operation.</v>
      </c>
      <c r="P16" s="12" t="str">
        <f t="shared" si="1"/>
        <v>Ci</v>
      </c>
    </row>
    <row r="17" spans="2:16" ht="36.75" customHeight="1" x14ac:dyDescent="0.25">
      <c r="B17" s="5">
        <v>11</v>
      </c>
      <c r="C17" s="6" t="s">
        <v>23</v>
      </c>
      <c r="D17" s="6" t="s">
        <v>23</v>
      </c>
      <c r="E17" s="7" t="s">
        <v>353</v>
      </c>
      <c r="F17" s="7" t="s">
        <v>322</v>
      </c>
      <c r="G17" s="8" t="s">
        <v>24</v>
      </c>
      <c r="H17" s="9" t="s">
        <v>26</v>
      </c>
      <c r="J17" s="10">
        <v>11</v>
      </c>
      <c r="K17" s="11" t="str">
        <f t="shared" si="0"/>
        <v>RWY 24</v>
      </c>
      <c r="L17" s="11" t="str">
        <f t="shared" si="0"/>
        <v>RWY 24</v>
      </c>
      <c r="M17" s="11" t="str">
        <f t="shared" si="0"/>
        <v>14.10.</v>
      </c>
      <c r="N17" s="11" t="str">
        <f t="shared" si="0"/>
        <v>18:55</v>
      </c>
      <c r="O17" s="11" t="str">
        <f t="shared" si="2"/>
        <v>Main Runway Standard Operation.</v>
      </c>
      <c r="P17" s="12" t="str">
        <f t="shared" si="1"/>
        <v>Se</v>
      </c>
    </row>
    <row r="18" spans="2:16" ht="36.75" customHeight="1" x14ac:dyDescent="0.25">
      <c r="B18" s="5">
        <v>12</v>
      </c>
      <c r="C18" s="6" t="s">
        <v>27</v>
      </c>
      <c r="D18" s="6" t="s">
        <v>27</v>
      </c>
      <c r="E18" s="7" t="s">
        <v>354</v>
      </c>
      <c r="F18" s="7" t="s">
        <v>355</v>
      </c>
      <c r="G18" s="8" t="s">
        <v>24</v>
      </c>
      <c r="H18" s="9" t="s">
        <v>60</v>
      </c>
      <c r="J18" s="10">
        <v>12</v>
      </c>
      <c r="K18" s="11" t="str">
        <f t="shared" si="0"/>
        <v>RWY 06</v>
      </c>
      <c r="L18" s="11" t="str">
        <f t="shared" si="0"/>
        <v>RWY 06</v>
      </c>
      <c r="M18" s="11" t="str">
        <f t="shared" si="0"/>
        <v>15.10.</v>
      </c>
      <c r="N18" s="11" t="str">
        <f t="shared" si="0"/>
        <v>09.00</v>
      </c>
      <c r="O18" s="11" t="str">
        <f t="shared" si="2"/>
        <v>Main Runway Standard Operation.</v>
      </c>
      <c r="P18" s="12" t="str">
        <f t="shared" si="1"/>
        <v>Ko</v>
      </c>
    </row>
    <row r="19" spans="2:16" ht="36.75" customHeight="1" x14ac:dyDescent="0.25">
      <c r="B19" s="5">
        <v>13</v>
      </c>
      <c r="C19" s="6" t="s">
        <v>23</v>
      </c>
      <c r="D19" s="6" t="s">
        <v>23</v>
      </c>
      <c r="E19" s="7" t="s">
        <v>356</v>
      </c>
      <c r="F19" s="7" t="s">
        <v>357</v>
      </c>
      <c r="G19" s="8" t="s">
        <v>24</v>
      </c>
      <c r="H19" s="9" t="s">
        <v>60</v>
      </c>
      <c r="J19" s="10">
        <v>13</v>
      </c>
      <c r="K19" s="11" t="str">
        <f t="shared" si="0"/>
        <v>RWY 24</v>
      </c>
      <c r="L19" s="11" t="str">
        <f t="shared" si="0"/>
        <v>RWY 24</v>
      </c>
      <c r="M19" s="11" t="str">
        <f t="shared" si="0"/>
        <v>18.10.</v>
      </c>
      <c r="N19" s="11" t="str">
        <f t="shared" si="0"/>
        <v>21.30</v>
      </c>
      <c r="O19" s="11" t="str">
        <f t="shared" si="2"/>
        <v>Main Runway Standard Operation.</v>
      </c>
      <c r="P19" s="12" t="str">
        <f t="shared" si="1"/>
        <v>Ko</v>
      </c>
    </row>
    <row r="20" spans="2:16" ht="36.75" customHeight="1" x14ac:dyDescent="0.25">
      <c r="B20" s="5">
        <v>14</v>
      </c>
      <c r="C20" s="6" t="s">
        <v>27</v>
      </c>
      <c r="D20" s="6" t="s">
        <v>27</v>
      </c>
      <c r="E20" s="7" t="s">
        <v>358</v>
      </c>
      <c r="F20" s="7" t="s">
        <v>63</v>
      </c>
      <c r="G20" s="8" t="s">
        <v>24</v>
      </c>
      <c r="H20" s="9" t="s">
        <v>115</v>
      </c>
      <c r="J20" s="10">
        <v>14</v>
      </c>
      <c r="K20" s="11" t="str">
        <f t="shared" si="0"/>
        <v>RWY 06</v>
      </c>
      <c r="L20" s="11" t="str">
        <f t="shared" si="0"/>
        <v>RWY 06</v>
      </c>
      <c r="M20" s="11" t="str">
        <f t="shared" si="0"/>
        <v>21.10.</v>
      </c>
      <c r="N20" s="11" t="str">
        <f t="shared" si="0"/>
        <v>13:00</v>
      </c>
      <c r="O20" s="11" t="str">
        <f t="shared" si="2"/>
        <v>Main Runway Standard Operation.</v>
      </c>
      <c r="P20" s="12" t="str">
        <f t="shared" si="1"/>
        <v>Va</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86</v>
      </c>
      <c r="C4" s="40"/>
      <c r="D4" s="40"/>
      <c r="E4" s="40"/>
      <c r="F4" s="40"/>
      <c r="G4" s="40"/>
      <c r="H4" s="41"/>
      <c r="I4" s="2"/>
      <c r="J4" s="42" t="s">
        <v>87</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C7" sqref="C7:H1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88</v>
      </c>
      <c r="C4" s="40"/>
      <c r="D4" s="40"/>
      <c r="E4" s="40"/>
      <c r="F4" s="40"/>
      <c r="G4" s="40"/>
      <c r="H4" s="41"/>
      <c r="I4" s="2"/>
      <c r="J4" s="42" t="s">
        <v>89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23</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workbookViewId="0">
      <selection activeCell="C11" sqref="C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68</v>
      </c>
      <c r="C4" s="40"/>
      <c r="D4" s="40"/>
      <c r="E4" s="40"/>
      <c r="F4" s="40"/>
      <c r="G4" s="40"/>
      <c r="H4" s="41"/>
      <c r="I4" s="2"/>
      <c r="J4" s="42" t="s">
        <v>69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102</v>
      </c>
      <c r="F7" s="7" t="s">
        <v>103</v>
      </c>
      <c r="G7" s="8" t="s">
        <v>24</v>
      </c>
      <c r="H7" s="9" t="s">
        <v>104</v>
      </c>
      <c r="J7" s="10">
        <v>1</v>
      </c>
      <c r="K7" s="11" t="str">
        <f t="shared" ref="K7:N39" si="0">IF(C7="","",C7)</f>
        <v>RWY 06</v>
      </c>
      <c r="L7" s="11" t="str">
        <f t="shared" si="0"/>
        <v>RWY 06</v>
      </c>
      <c r="M7" s="11" t="str">
        <f t="shared" si="0"/>
        <v>25.02.</v>
      </c>
      <c r="N7" s="11" t="str">
        <f t="shared" si="0"/>
        <v>15:10</v>
      </c>
      <c r="O7" s="11" t="str">
        <f>VLOOKUP(G7,$G$130:$O$151,9,FALSE)</f>
        <v>Main Runway Standard Operation.</v>
      </c>
      <c r="P7" s="12" t="str">
        <f t="shared" ref="P7:P71" si="1">IF(H7="","",H7)</f>
        <v>St</v>
      </c>
    </row>
    <row r="8" spans="2:20" ht="36.75" customHeight="1" x14ac:dyDescent="0.25">
      <c r="B8" s="5">
        <v>2</v>
      </c>
      <c r="C8" s="6" t="s">
        <v>23</v>
      </c>
      <c r="D8" s="6" t="s">
        <v>23</v>
      </c>
      <c r="E8" s="7" t="s">
        <v>102</v>
      </c>
      <c r="F8" s="7" t="s">
        <v>105</v>
      </c>
      <c r="G8" s="8" t="s">
        <v>24</v>
      </c>
      <c r="H8" s="9" t="s">
        <v>106</v>
      </c>
      <c r="J8" s="10">
        <v>2</v>
      </c>
      <c r="K8" s="11" t="str">
        <f t="shared" si="0"/>
        <v>RWY 24</v>
      </c>
      <c r="L8" s="11" t="str">
        <f t="shared" si="0"/>
        <v>RWY 24</v>
      </c>
      <c r="M8" s="11" t="str">
        <f t="shared" si="0"/>
        <v>25.02.</v>
      </c>
      <c r="N8" s="11" t="str">
        <f t="shared" si="0"/>
        <v>22:11</v>
      </c>
      <c r="O8" s="11" t="str">
        <f t="shared" ref="O8:O71" si="2">VLOOKUP(G8,$G$130:$O$151,9,FALSE)</f>
        <v>Main Runway Standard Operation.</v>
      </c>
      <c r="P8" s="12" t="str">
        <f t="shared" si="1"/>
        <v>Šp</v>
      </c>
    </row>
    <row r="9" spans="2:20" ht="36.75" customHeight="1" x14ac:dyDescent="0.25">
      <c r="B9" s="5">
        <v>3</v>
      </c>
      <c r="C9" s="6" t="s">
        <v>27</v>
      </c>
      <c r="D9" s="6" t="s">
        <v>27</v>
      </c>
      <c r="E9" s="7" t="s">
        <v>107</v>
      </c>
      <c r="F9" s="7" t="s">
        <v>108</v>
      </c>
      <c r="G9" s="8" t="s">
        <v>24</v>
      </c>
      <c r="H9" s="9" t="s">
        <v>60</v>
      </c>
      <c r="J9" s="10">
        <v>3</v>
      </c>
      <c r="K9" s="11"/>
      <c r="L9" s="11" t="str">
        <f t="shared" si="0"/>
        <v>RWY 06</v>
      </c>
      <c r="M9" s="11" t="str">
        <f t="shared" si="0"/>
        <v>29.02.</v>
      </c>
      <c r="N9" s="11" t="str">
        <f t="shared" si="0"/>
        <v>09:25</v>
      </c>
      <c r="O9" s="11" t="str">
        <f t="shared" si="2"/>
        <v>Main Runway Standard Operation.</v>
      </c>
      <c r="P9" s="12" t="str">
        <f t="shared" si="1"/>
        <v>Ko</v>
      </c>
    </row>
    <row r="10" spans="2:20" ht="36.75" customHeight="1" x14ac:dyDescent="0.25">
      <c r="B10" s="10">
        <v>4</v>
      </c>
      <c r="C10" s="6" t="s">
        <v>23</v>
      </c>
      <c r="D10" s="6" t="s">
        <v>23</v>
      </c>
      <c r="E10" s="7" t="s">
        <v>107</v>
      </c>
      <c r="F10" s="7" t="s">
        <v>109</v>
      </c>
      <c r="G10" s="8" t="s">
        <v>24</v>
      </c>
      <c r="H10" s="9" t="s">
        <v>104</v>
      </c>
      <c r="J10" s="10">
        <v>4</v>
      </c>
      <c r="K10" s="11" t="str">
        <f t="shared" si="0"/>
        <v>RWY 24</v>
      </c>
      <c r="L10" s="11" t="str">
        <f t="shared" si="0"/>
        <v>RWY 24</v>
      </c>
      <c r="M10" s="11" t="str">
        <f t="shared" si="0"/>
        <v>29.02.</v>
      </c>
      <c r="N10" s="11" t="str">
        <f t="shared" si="0"/>
        <v>19:45</v>
      </c>
      <c r="O10" s="11" t="str">
        <f t="shared" si="2"/>
        <v>Main Runway Standard Operation.</v>
      </c>
      <c r="P10" s="12" t="str">
        <f t="shared" si="1"/>
        <v>St</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3" workbookViewId="0">
      <selection activeCell="G34" sqref="G3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70</v>
      </c>
      <c r="C4" s="40"/>
      <c r="D4" s="40"/>
      <c r="E4" s="40"/>
      <c r="F4" s="40"/>
      <c r="G4" s="40"/>
      <c r="H4" s="41"/>
      <c r="I4" s="2"/>
      <c r="J4" s="42" t="s">
        <v>71</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27</v>
      </c>
      <c r="D7" s="6" t="s">
        <v>27</v>
      </c>
      <c r="E7" s="7" t="s">
        <v>110</v>
      </c>
      <c r="F7" s="7" t="s">
        <v>111</v>
      </c>
      <c r="G7" s="8" t="s">
        <v>24</v>
      </c>
      <c r="H7" s="9" t="s">
        <v>112</v>
      </c>
      <c r="J7" s="10">
        <v>1</v>
      </c>
      <c r="K7" s="11" t="str">
        <f t="shared" ref="K7:N39" si="0">IF(C7="","",C7)</f>
        <v>RWY 06</v>
      </c>
      <c r="L7" s="11" t="str">
        <f t="shared" si="0"/>
        <v>RWY 06</v>
      </c>
      <c r="M7" s="11" t="str">
        <f t="shared" si="0"/>
        <v>02.03.</v>
      </c>
      <c r="N7" s="11" t="str">
        <f t="shared" si="0"/>
        <v>14:30</v>
      </c>
      <c r="O7" s="11" t="str">
        <f>VLOOKUP(G7,$G$130:$O$151,9,FALSE)</f>
        <v>Main Runway Standard Operation.</v>
      </c>
      <c r="P7" s="12" t="str">
        <f t="shared" ref="P7:P71" si="1">IF(H7="","",H7)</f>
        <v>Lu</v>
      </c>
    </row>
    <row r="8" spans="2:20" ht="36.75" customHeight="1" x14ac:dyDescent="0.25">
      <c r="B8" s="5">
        <v>2</v>
      </c>
      <c r="C8" s="6" t="s">
        <v>23</v>
      </c>
      <c r="D8" s="6" t="s">
        <v>23</v>
      </c>
      <c r="E8" s="7" t="s">
        <v>113</v>
      </c>
      <c r="F8" s="7" t="s">
        <v>114</v>
      </c>
      <c r="G8" s="8" t="s">
        <v>24</v>
      </c>
      <c r="H8" s="9" t="s">
        <v>115</v>
      </c>
      <c r="J8" s="10">
        <v>2</v>
      </c>
      <c r="K8" s="11" t="str">
        <f t="shared" si="0"/>
        <v>RWY 24</v>
      </c>
      <c r="L8" s="11" t="str">
        <f t="shared" si="0"/>
        <v>RWY 24</v>
      </c>
      <c r="M8" s="11" t="str">
        <f t="shared" si="0"/>
        <v>03.03.</v>
      </c>
      <c r="N8" s="11" t="str">
        <f t="shared" si="0"/>
        <v>19:55</v>
      </c>
      <c r="O8" s="11" t="str">
        <f t="shared" ref="O8:O71" si="2">VLOOKUP(G8,$G$130:$O$151,9,FALSE)</f>
        <v>Main Runway Standard Operation.</v>
      </c>
      <c r="P8" s="12" t="str">
        <f t="shared" si="1"/>
        <v>Va</v>
      </c>
    </row>
    <row r="9" spans="2:20" ht="36.75" customHeight="1" x14ac:dyDescent="0.25">
      <c r="B9" s="5">
        <v>3</v>
      </c>
      <c r="C9" s="6" t="s">
        <v>27</v>
      </c>
      <c r="D9" s="6" t="s">
        <v>27</v>
      </c>
      <c r="E9" s="7" t="s">
        <v>116</v>
      </c>
      <c r="F9" s="7" t="s">
        <v>117</v>
      </c>
      <c r="G9" s="8" t="s">
        <v>24</v>
      </c>
      <c r="H9" s="9" t="s">
        <v>104</v>
      </c>
      <c r="J9" s="10">
        <v>3</v>
      </c>
      <c r="K9" s="11"/>
      <c r="L9" s="11" t="str">
        <f t="shared" si="0"/>
        <v>RWY 06</v>
      </c>
      <c r="M9" s="11" t="str">
        <f t="shared" si="0"/>
        <v>04.03.</v>
      </c>
      <c r="N9" s="11" t="str">
        <f t="shared" si="0"/>
        <v>19:00</v>
      </c>
      <c r="O9" s="11" t="str">
        <f t="shared" si="2"/>
        <v>Main Runway Standard Operation.</v>
      </c>
      <c r="P9" s="12" t="str">
        <f t="shared" si="1"/>
        <v>St</v>
      </c>
    </row>
    <row r="10" spans="2:20" ht="36.75" customHeight="1" x14ac:dyDescent="0.25">
      <c r="B10" s="10">
        <v>4</v>
      </c>
      <c r="C10" s="6" t="s">
        <v>23</v>
      </c>
      <c r="D10" s="6" t="s">
        <v>23</v>
      </c>
      <c r="E10" s="7" t="s">
        <v>118</v>
      </c>
      <c r="F10" s="7" t="s">
        <v>119</v>
      </c>
      <c r="G10" s="8" t="s">
        <v>24</v>
      </c>
      <c r="H10" s="9" t="s">
        <v>104</v>
      </c>
      <c r="J10" s="10">
        <v>4</v>
      </c>
      <c r="K10" s="11" t="str">
        <f t="shared" si="0"/>
        <v>RWY 24</v>
      </c>
      <c r="L10" s="11" t="str">
        <f t="shared" si="0"/>
        <v>RWY 24</v>
      </c>
      <c r="M10" s="11" t="str">
        <f t="shared" si="0"/>
        <v>05:03.</v>
      </c>
      <c r="N10" s="11" t="str">
        <f t="shared" si="0"/>
        <v>00:05</v>
      </c>
      <c r="O10" s="11" t="str">
        <f t="shared" si="2"/>
        <v>Main Runway Standard Operation.</v>
      </c>
      <c r="P10" s="12" t="str">
        <f t="shared" si="1"/>
        <v>St</v>
      </c>
    </row>
    <row r="11" spans="2:20" ht="36.75" customHeight="1" x14ac:dyDescent="0.25">
      <c r="B11" s="5">
        <v>5</v>
      </c>
      <c r="C11" s="6" t="s">
        <v>27</v>
      </c>
      <c r="D11" s="6" t="s">
        <v>27</v>
      </c>
      <c r="E11" s="7" t="s">
        <v>120</v>
      </c>
      <c r="F11" s="7" t="s">
        <v>122</v>
      </c>
      <c r="G11" s="8" t="s">
        <v>24</v>
      </c>
      <c r="H11" s="9" t="s">
        <v>106</v>
      </c>
      <c r="J11" s="10">
        <v>5</v>
      </c>
      <c r="K11" s="11" t="str">
        <f t="shared" si="0"/>
        <v>RWY 06</v>
      </c>
      <c r="L11" s="11" t="str">
        <f t="shared" si="0"/>
        <v>RWY 06</v>
      </c>
      <c r="M11" s="11" t="str">
        <f t="shared" si="0"/>
        <v>05.03.</v>
      </c>
      <c r="N11" s="11" t="str">
        <f t="shared" si="0"/>
        <v>12:50</v>
      </c>
      <c r="O11" s="11" t="str">
        <f t="shared" si="2"/>
        <v>Main Runway Standard Operation.</v>
      </c>
      <c r="P11" s="12" t="str">
        <f t="shared" si="1"/>
        <v>Šp</v>
      </c>
    </row>
    <row r="12" spans="2:20" ht="36.75" customHeight="1" x14ac:dyDescent="0.25">
      <c r="B12" s="5">
        <v>6</v>
      </c>
      <c r="C12" s="6" t="s">
        <v>23</v>
      </c>
      <c r="D12" s="6" t="s">
        <v>23</v>
      </c>
      <c r="E12" s="7" t="s">
        <v>121</v>
      </c>
      <c r="F12" s="7" t="s">
        <v>123</v>
      </c>
      <c r="G12" s="8" t="s">
        <v>24</v>
      </c>
      <c r="H12" s="9" t="s">
        <v>104</v>
      </c>
      <c r="J12" s="10">
        <v>6</v>
      </c>
      <c r="K12" s="11" t="str">
        <f t="shared" si="0"/>
        <v>RWY 24</v>
      </c>
      <c r="L12" s="11" t="str">
        <f t="shared" si="0"/>
        <v>RWY 24</v>
      </c>
      <c r="M12" s="11" t="str">
        <f t="shared" si="0"/>
        <v>06.03.</v>
      </c>
      <c r="N12" s="11" t="str">
        <f t="shared" si="0"/>
        <v>02:08</v>
      </c>
      <c r="O12" s="11" t="str">
        <f t="shared" si="2"/>
        <v>Main Runway Standard Operation.</v>
      </c>
      <c r="P12" s="12" t="str">
        <f t="shared" si="1"/>
        <v>St</v>
      </c>
    </row>
    <row r="13" spans="2:20" ht="36.75" customHeight="1" x14ac:dyDescent="0.25">
      <c r="B13" s="5">
        <v>7</v>
      </c>
      <c r="C13" s="6" t="s">
        <v>27</v>
      </c>
      <c r="D13" s="6" t="s">
        <v>27</v>
      </c>
      <c r="E13" s="7" t="s">
        <v>121</v>
      </c>
      <c r="F13" s="7" t="s">
        <v>124</v>
      </c>
      <c r="G13" s="8" t="s">
        <v>24</v>
      </c>
      <c r="H13" s="9" t="s">
        <v>115</v>
      </c>
      <c r="J13" s="10">
        <v>7</v>
      </c>
      <c r="K13" s="11" t="str">
        <f t="shared" si="0"/>
        <v>RWY 06</v>
      </c>
      <c r="L13" s="11" t="str">
        <f t="shared" si="0"/>
        <v>RWY 06</v>
      </c>
      <c r="M13" s="11" t="str">
        <f t="shared" si="0"/>
        <v>06.03.</v>
      </c>
      <c r="N13" s="11" t="str">
        <f t="shared" si="0"/>
        <v>07:45</v>
      </c>
      <c r="O13" s="11" t="str">
        <f t="shared" si="2"/>
        <v>Main Runway Standard Operation.</v>
      </c>
      <c r="P13" s="12" t="str">
        <f t="shared" si="1"/>
        <v>Va</v>
      </c>
    </row>
    <row r="14" spans="2:20" ht="36.75" customHeight="1" x14ac:dyDescent="0.25">
      <c r="B14" s="10">
        <v>8</v>
      </c>
      <c r="C14" s="6" t="s">
        <v>23</v>
      </c>
      <c r="D14" s="6" t="s">
        <v>23</v>
      </c>
      <c r="E14" s="13" t="s">
        <v>125</v>
      </c>
      <c r="F14" s="13" t="s">
        <v>126</v>
      </c>
      <c r="G14" s="8" t="s">
        <v>24</v>
      </c>
      <c r="H14" s="9" t="s">
        <v>104</v>
      </c>
      <c r="J14" s="10">
        <v>8</v>
      </c>
      <c r="K14" s="11" t="str">
        <f t="shared" si="0"/>
        <v>RWY 24</v>
      </c>
      <c r="L14" s="11" t="str">
        <f t="shared" si="0"/>
        <v>RWY 24</v>
      </c>
      <c r="M14" s="11" t="str">
        <f t="shared" si="0"/>
        <v>11.03.</v>
      </c>
      <c r="N14" s="11" t="str">
        <f t="shared" si="0"/>
        <v>02:00</v>
      </c>
      <c r="O14" s="11" t="str">
        <f t="shared" si="2"/>
        <v>Main Runway Standard Operation.</v>
      </c>
      <c r="P14" s="12" t="str">
        <f t="shared" si="1"/>
        <v>St</v>
      </c>
    </row>
    <row r="15" spans="2:20" ht="36.75" customHeight="1" x14ac:dyDescent="0.25">
      <c r="B15" s="5">
        <v>9</v>
      </c>
      <c r="C15" s="6" t="s">
        <v>27</v>
      </c>
      <c r="D15" s="6" t="s">
        <v>27</v>
      </c>
      <c r="E15" s="13" t="s">
        <v>127</v>
      </c>
      <c r="F15" s="13" t="s">
        <v>128</v>
      </c>
      <c r="G15" s="8" t="s">
        <v>24</v>
      </c>
      <c r="H15" s="9" t="s">
        <v>115</v>
      </c>
      <c r="J15" s="10">
        <v>9</v>
      </c>
      <c r="K15" s="11" t="str">
        <f t="shared" si="0"/>
        <v>RWY 06</v>
      </c>
      <c r="L15" s="11" t="str">
        <f t="shared" si="0"/>
        <v>RWY 06</v>
      </c>
      <c r="M15" s="11" t="str">
        <f t="shared" si="0"/>
        <v>17.03.</v>
      </c>
      <c r="N15" s="11" t="str">
        <f t="shared" si="0"/>
        <v>19:10</v>
      </c>
      <c r="O15" s="11" t="str">
        <f t="shared" si="2"/>
        <v>Main Runway Standard Operation.</v>
      </c>
      <c r="P15" s="12" t="str">
        <f t="shared" si="1"/>
        <v>Va</v>
      </c>
    </row>
    <row r="16" spans="2:20" ht="36.75" customHeight="1" x14ac:dyDescent="0.25">
      <c r="B16" s="5">
        <v>10</v>
      </c>
      <c r="C16" s="6" t="s">
        <v>23</v>
      </c>
      <c r="D16" s="6" t="s">
        <v>23</v>
      </c>
      <c r="E16" s="7" t="s">
        <v>129</v>
      </c>
      <c r="F16" s="7" t="s">
        <v>130</v>
      </c>
      <c r="G16" s="8" t="s">
        <v>24</v>
      </c>
      <c r="H16" s="9" t="s">
        <v>106</v>
      </c>
      <c r="J16" s="10">
        <v>10</v>
      </c>
      <c r="K16" s="11" t="str">
        <f t="shared" si="0"/>
        <v>RWY 24</v>
      </c>
      <c r="L16" s="11" t="str">
        <f t="shared" si="0"/>
        <v>RWY 24</v>
      </c>
      <c r="M16" s="11" t="str">
        <f t="shared" si="0"/>
        <v>19.03.</v>
      </c>
      <c r="N16" s="11" t="str">
        <f t="shared" si="0"/>
        <v>22:10</v>
      </c>
      <c r="O16" s="11" t="str">
        <f t="shared" si="2"/>
        <v>Main Runway Standard Operation.</v>
      </c>
      <c r="P16" s="12" t="str">
        <f t="shared" si="1"/>
        <v>Šp</v>
      </c>
    </row>
    <row r="17" spans="2:16" ht="36.75" customHeight="1" x14ac:dyDescent="0.25">
      <c r="B17" s="5">
        <v>11</v>
      </c>
      <c r="C17" s="6" t="s">
        <v>27</v>
      </c>
      <c r="D17" s="6" t="s">
        <v>27</v>
      </c>
      <c r="E17" s="7" t="s">
        <v>131</v>
      </c>
      <c r="F17" s="7" t="s">
        <v>132</v>
      </c>
      <c r="G17" s="8" t="s">
        <v>24</v>
      </c>
      <c r="H17" s="9" t="s">
        <v>133</v>
      </c>
      <c r="J17" s="10">
        <v>11</v>
      </c>
      <c r="K17" s="11" t="str">
        <f t="shared" si="0"/>
        <v>RWY 06</v>
      </c>
      <c r="L17" s="11" t="str">
        <f t="shared" si="0"/>
        <v>RWY 06</v>
      </c>
      <c r="M17" s="11" t="str">
        <f t="shared" si="0"/>
        <v>20.03.</v>
      </c>
      <c r="N17" s="11" t="str">
        <f t="shared" si="0"/>
        <v>15:55</v>
      </c>
      <c r="O17" s="11" t="str">
        <f t="shared" si="2"/>
        <v>Main Runway Standard Operation.</v>
      </c>
      <c r="P17" s="12" t="str">
        <f t="shared" si="1"/>
        <v>Me</v>
      </c>
    </row>
    <row r="18" spans="2:16" ht="36.75" customHeight="1" x14ac:dyDescent="0.25">
      <c r="B18" s="5">
        <v>12</v>
      </c>
      <c r="C18" s="6" t="s">
        <v>25</v>
      </c>
      <c r="D18" s="6" t="s">
        <v>25</v>
      </c>
      <c r="E18" s="7" t="s">
        <v>134</v>
      </c>
      <c r="F18" s="7" t="s">
        <v>135</v>
      </c>
      <c r="G18" s="8" t="s">
        <v>22</v>
      </c>
      <c r="H18" s="9" t="s">
        <v>104</v>
      </c>
      <c r="J18" s="10">
        <v>12</v>
      </c>
      <c r="K18" s="11" t="str">
        <f t="shared" si="0"/>
        <v>RWY 30</v>
      </c>
      <c r="L18" s="11" t="str">
        <f t="shared" si="0"/>
        <v>RWY 30</v>
      </c>
      <c r="M18" s="11" t="str">
        <f t="shared" si="0"/>
        <v>23.03.</v>
      </c>
      <c r="N18" s="11" t="str">
        <f t="shared" si="0"/>
        <v>11:55</v>
      </c>
      <c r="O18" s="11" t="str">
        <f t="shared" si="2"/>
        <v>Cross-wind component on RWY 24 or RWY 06, including gusts, exceeds 15 kt (28 km/h).</v>
      </c>
      <c r="P18" s="12" t="str">
        <f t="shared" si="1"/>
        <v>St</v>
      </c>
    </row>
    <row r="19" spans="2:16" ht="36.75" customHeight="1" x14ac:dyDescent="0.25">
      <c r="B19" s="5">
        <v>13</v>
      </c>
      <c r="C19" s="6" t="s">
        <v>23</v>
      </c>
      <c r="D19" s="6" t="s">
        <v>23</v>
      </c>
      <c r="E19" s="7" t="s">
        <v>134</v>
      </c>
      <c r="F19" s="7" t="s">
        <v>132</v>
      </c>
      <c r="G19" s="8" t="s">
        <v>24</v>
      </c>
      <c r="H19" s="9" t="s">
        <v>104</v>
      </c>
      <c r="J19" s="10">
        <v>13</v>
      </c>
      <c r="K19" s="11" t="str">
        <f t="shared" si="0"/>
        <v>RWY 24</v>
      </c>
      <c r="L19" s="11" t="str">
        <f t="shared" si="0"/>
        <v>RWY 24</v>
      </c>
      <c r="M19" s="11" t="str">
        <f t="shared" si="0"/>
        <v>23.03.</v>
      </c>
      <c r="N19" s="11" t="str">
        <f t="shared" si="0"/>
        <v>15:55</v>
      </c>
      <c r="O19" s="11" t="str">
        <f t="shared" si="2"/>
        <v>Main Runway Standard Operation.</v>
      </c>
      <c r="P19" s="12" t="str">
        <f t="shared" si="1"/>
        <v>St</v>
      </c>
    </row>
    <row r="20" spans="2:16" ht="36.75" customHeight="1" x14ac:dyDescent="0.25">
      <c r="B20" s="5">
        <v>14</v>
      </c>
      <c r="C20" s="6" t="s">
        <v>25</v>
      </c>
      <c r="D20" s="6" t="s">
        <v>25</v>
      </c>
      <c r="E20" s="7" t="s">
        <v>136</v>
      </c>
      <c r="F20" s="7" t="s">
        <v>137</v>
      </c>
      <c r="G20" s="8" t="s">
        <v>28</v>
      </c>
      <c r="H20" s="9" t="s">
        <v>26</v>
      </c>
      <c r="J20" s="10">
        <v>14</v>
      </c>
      <c r="K20" s="11" t="str">
        <f t="shared" si="0"/>
        <v>RWY 30</v>
      </c>
      <c r="L20" s="11" t="str">
        <f t="shared" si="0"/>
        <v>RWY 30</v>
      </c>
      <c r="M20" s="11" t="str">
        <f t="shared" si="0"/>
        <v>25.03</v>
      </c>
      <c r="N20" s="11" t="str">
        <f t="shared" si="0"/>
        <v>08:00</v>
      </c>
      <c r="O20" s="11" t="str">
        <f t="shared" si="2"/>
        <v>RWY 24 or RWY 06 is out of service.</v>
      </c>
      <c r="P20" s="12" t="str">
        <f t="shared" si="1"/>
        <v>Se</v>
      </c>
    </row>
    <row r="21" spans="2:16" ht="36.75" customHeight="1" x14ac:dyDescent="0.25">
      <c r="B21" s="5">
        <v>15</v>
      </c>
      <c r="C21" s="6" t="s">
        <v>23</v>
      </c>
      <c r="D21" s="6" t="s">
        <v>23</v>
      </c>
      <c r="E21" s="7" t="s">
        <v>138</v>
      </c>
      <c r="F21" s="7" t="s">
        <v>139</v>
      </c>
      <c r="G21" s="8" t="s">
        <v>24</v>
      </c>
      <c r="H21" s="9" t="s">
        <v>26</v>
      </c>
      <c r="J21" s="10">
        <v>15</v>
      </c>
      <c r="K21" s="11" t="str">
        <f t="shared" si="0"/>
        <v>RWY 24</v>
      </c>
      <c r="L21" s="11" t="str">
        <f t="shared" si="0"/>
        <v>RWY 24</v>
      </c>
      <c r="M21" s="11" t="str">
        <f t="shared" si="0"/>
        <v>25.03.</v>
      </c>
      <c r="N21" s="11" t="str">
        <f t="shared" si="0"/>
        <v>16:00</v>
      </c>
      <c r="O21" s="11" t="str">
        <f t="shared" si="2"/>
        <v>Main Runway Standard Operation.</v>
      </c>
      <c r="P21" s="12" t="str">
        <f t="shared" si="1"/>
        <v>Se</v>
      </c>
    </row>
    <row r="22" spans="2:16" ht="36.75" customHeight="1" x14ac:dyDescent="0.25">
      <c r="B22" s="5">
        <v>16</v>
      </c>
      <c r="C22" s="6" t="s">
        <v>27</v>
      </c>
      <c r="D22" s="6" t="s">
        <v>27</v>
      </c>
      <c r="E22" s="7" t="s">
        <v>140</v>
      </c>
      <c r="F22" s="7" t="s">
        <v>141</v>
      </c>
      <c r="G22" s="8" t="s">
        <v>24</v>
      </c>
      <c r="H22" s="9" t="s">
        <v>142</v>
      </c>
      <c r="J22" s="10">
        <v>16</v>
      </c>
      <c r="K22" s="11" t="str">
        <f t="shared" si="0"/>
        <v>RWY 06</v>
      </c>
      <c r="L22" s="11" t="str">
        <f t="shared" si="0"/>
        <v>RWY 06</v>
      </c>
      <c r="M22" s="11" t="str">
        <f t="shared" si="0"/>
        <v>26.03.</v>
      </c>
      <c r="N22" s="11" t="str">
        <f t="shared" si="0"/>
        <v>04:30</v>
      </c>
      <c r="O22" s="11" t="str">
        <f t="shared" si="2"/>
        <v>Main Runway Standard Operation.</v>
      </c>
      <c r="P22" s="12" t="str">
        <f t="shared" si="1"/>
        <v>Ci</v>
      </c>
    </row>
    <row r="23" spans="2:16" ht="36.75" customHeight="1" x14ac:dyDescent="0.25">
      <c r="B23" s="5">
        <v>17</v>
      </c>
      <c r="C23" s="6" t="s">
        <v>143</v>
      </c>
      <c r="D23" s="6" t="s">
        <v>143</v>
      </c>
      <c r="E23" s="7" t="s">
        <v>140</v>
      </c>
      <c r="F23" s="7" t="s">
        <v>144</v>
      </c>
      <c r="G23" s="8" t="s">
        <v>28</v>
      </c>
      <c r="H23" s="9" t="s">
        <v>26</v>
      </c>
      <c r="J23" s="10">
        <v>17</v>
      </c>
      <c r="K23" s="11" t="str">
        <f t="shared" si="0"/>
        <v>RWY 12</v>
      </c>
      <c r="L23" s="11" t="str">
        <f t="shared" si="0"/>
        <v>RWY 12</v>
      </c>
      <c r="M23" s="11" t="str">
        <f t="shared" si="0"/>
        <v>26.03.</v>
      </c>
      <c r="N23" s="11" t="str">
        <f t="shared" si="0"/>
        <v>07:00</v>
      </c>
      <c r="O23" s="11" t="str">
        <f t="shared" si="2"/>
        <v>RWY 24 or RWY 06 is out of service.</v>
      </c>
      <c r="P23" s="12" t="str">
        <f t="shared" si="1"/>
        <v>Se</v>
      </c>
    </row>
    <row r="24" spans="2:16" ht="36.75" customHeight="1" x14ac:dyDescent="0.25">
      <c r="B24" s="5">
        <v>18</v>
      </c>
      <c r="C24" s="6" t="s">
        <v>143</v>
      </c>
      <c r="D24" s="6" t="s">
        <v>143</v>
      </c>
      <c r="E24" s="7" t="s">
        <v>140</v>
      </c>
      <c r="F24" s="7" t="s">
        <v>139</v>
      </c>
      <c r="G24" s="8" t="s">
        <v>22</v>
      </c>
      <c r="H24" s="9" t="s">
        <v>26</v>
      </c>
      <c r="J24" s="10">
        <v>18</v>
      </c>
      <c r="K24" s="11" t="str">
        <f t="shared" si="0"/>
        <v>RWY 12</v>
      </c>
      <c r="L24" s="11" t="str">
        <f t="shared" si="0"/>
        <v>RWY 12</v>
      </c>
      <c r="M24" s="11" t="str">
        <f t="shared" si="0"/>
        <v>26.03.</v>
      </c>
      <c r="N24" s="11" t="str">
        <f t="shared" si="0"/>
        <v>16:00</v>
      </c>
      <c r="O24" s="11" t="str">
        <f t="shared" si="2"/>
        <v>Cross-wind component on RWY 24 or RWY 06, including gusts, exceeds 15 kt (28 km/h).</v>
      </c>
      <c r="P24" s="12" t="str">
        <f t="shared" si="1"/>
        <v>Se</v>
      </c>
    </row>
    <row r="25" spans="2:16" ht="36.75" customHeight="1" x14ac:dyDescent="0.25">
      <c r="B25" s="5">
        <v>19</v>
      </c>
      <c r="C25" s="6" t="s">
        <v>143</v>
      </c>
      <c r="D25" s="6" t="s">
        <v>143</v>
      </c>
      <c r="E25" s="7" t="s">
        <v>140</v>
      </c>
      <c r="F25" s="7" t="s">
        <v>145</v>
      </c>
      <c r="G25" s="8" t="s">
        <v>24</v>
      </c>
      <c r="H25" s="9" t="s">
        <v>26</v>
      </c>
      <c r="J25" s="10">
        <v>19</v>
      </c>
      <c r="K25" s="11" t="str">
        <f t="shared" si="0"/>
        <v>RWY 12</v>
      </c>
      <c r="L25" s="11" t="str">
        <f t="shared" si="0"/>
        <v>RWY 12</v>
      </c>
      <c r="M25" s="11" t="str">
        <f t="shared" si="0"/>
        <v>26.03.</v>
      </c>
      <c r="N25" s="11" t="str">
        <f t="shared" si="0"/>
        <v>16:55</v>
      </c>
      <c r="O25" s="11" t="str">
        <f t="shared" si="2"/>
        <v>Main Runway Standard Operation.</v>
      </c>
      <c r="P25" s="12" t="str">
        <f t="shared" si="1"/>
        <v>Se</v>
      </c>
    </row>
    <row r="26" spans="2:16" ht="36.75" customHeight="1" x14ac:dyDescent="0.25">
      <c r="B26" s="5">
        <v>20</v>
      </c>
      <c r="C26" s="6" t="s">
        <v>143</v>
      </c>
      <c r="D26" s="6" t="s">
        <v>143</v>
      </c>
      <c r="E26" s="7" t="s">
        <v>146</v>
      </c>
      <c r="F26" s="7" t="s">
        <v>147</v>
      </c>
      <c r="G26" s="8" t="s">
        <v>28</v>
      </c>
      <c r="H26" s="9" t="s">
        <v>148</v>
      </c>
      <c r="J26" s="10">
        <v>20</v>
      </c>
      <c r="K26" s="11" t="str">
        <f t="shared" si="0"/>
        <v>RWY 12</v>
      </c>
      <c r="L26" s="11" t="str">
        <f t="shared" si="0"/>
        <v>RWY 12</v>
      </c>
      <c r="M26" s="11" t="str">
        <f t="shared" si="0"/>
        <v>27.03.</v>
      </c>
      <c r="N26" s="11" t="str">
        <f t="shared" si="0"/>
        <v>06:50</v>
      </c>
      <c r="O26" s="11" t="str">
        <f t="shared" si="2"/>
        <v>RWY 24 or RWY 06 is out of service.</v>
      </c>
      <c r="P26" s="12" t="str">
        <f t="shared" si="1"/>
        <v>Ch</v>
      </c>
    </row>
    <row r="27" spans="2:16" ht="36.75" customHeight="1" x14ac:dyDescent="0.25">
      <c r="B27" s="5">
        <v>21</v>
      </c>
      <c r="C27" s="6" t="s">
        <v>23</v>
      </c>
      <c r="D27" s="6" t="s">
        <v>23</v>
      </c>
      <c r="E27" s="7" t="s">
        <v>146</v>
      </c>
      <c r="F27" s="7" t="s">
        <v>149</v>
      </c>
      <c r="G27" s="8" t="s">
        <v>24</v>
      </c>
      <c r="H27" s="9" t="s">
        <v>133</v>
      </c>
      <c r="J27" s="10">
        <v>21</v>
      </c>
      <c r="K27" s="11" t="str">
        <f t="shared" si="0"/>
        <v>RWY 24</v>
      </c>
      <c r="L27" s="11" t="str">
        <f t="shared" si="0"/>
        <v>RWY 24</v>
      </c>
      <c r="M27" s="11" t="str">
        <f t="shared" si="0"/>
        <v>27.03.</v>
      </c>
      <c r="N27" s="11" t="str">
        <f t="shared" si="0"/>
        <v>17:20</v>
      </c>
      <c r="O27" s="11" t="str">
        <f t="shared" si="2"/>
        <v>Main Runway Standard Operation.</v>
      </c>
      <c r="P27" s="12" t="str">
        <f t="shared" si="1"/>
        <v>Me</v>
      </c>
    </row>
    <row r="28" spans="2:16" ht="36.75" customHeight="1" x14ac:dyDescent="0.25">
      <c r="B28" s="5">
        <v>22</v>
      </c>
      <c r="C28" s="6" t="s">
        <v>27</v>
      </c>
      <c r="D28" s="6" t="s">
        <v>27</v>
      </c>
      <c r="E28" s="7" t="s">
        <v>150</v>
      </c>
      <c r="F28" s="7" t="s">
        <v>151</v>
      </c>
      <c r="G28" s="8" t="s">
        <v>24</v>
      </c>
      <c r="H28" s="9" t="s">
        <v>152</v>
      </c>
      <c r="J28" s="10">
        <v>22</v>
      </c>
      <c r="K28" s="11" t="str">
        <f t="shared" si="0"/>
        <v>RWY 06</v>
      </c>
      <c r="L28" s="11" t="str">
        <f t="shared" si="0"/>
        <v>RWY 06</v>
      </c>
      <c r="M28" s="11" t="str">
        <f t="shared" si="0"/>
        <v>30.3.</v>
      </c>
      <c r="N28" s="11" t="str">
        <f t="shared" si="0"/>
        <v>06:30</v>
      </c>
      <c r="O28" s="11" t="str">
        <f t="shared" si="2"/>
        <v>Main Runway Standard Operation.</v>
      </c>
      <c r="P28" s="12" t="str">
        <f t="shared" si="1"/>
        <v>Ka</v>
      </c>
    </row>
    <row r="29" spans="2:16" ht="36.75" customHeight="1" x14ac:dyDescent="0.25">
      <c r="B29" s="5">
        <v>23</v>
      </c>
      <c r="C29" s="6" t="s">
        <v>23</v>
      </c>
      <c r="D29" s="6" t="s">
        <v>23</v>
      </c>
      <c r="E29" s="7" t="s">
        <v>153</v>
      </c>
      <c r="F29" s="7" t="s">
        <v>154</v>
      </c>
      <c r="G29" s="8" t="s">
        <v>24</v>
      </c>
      <c r="H29" s="9" t="s">
        <v>152</v>
      </c>
      <c r="J29" s="10">
        <v>23</v>
      </c>
      <c r="K29" s="11" t="str">
        <f t="shared" si="0"/>
        <v>RWY 24</v>
      </c>
      <c r="L29" s="11" t="str">
        <f t="shared" si="0"/>
        <v>RWY 24</v>
      </c>
      <c r="M29" s="11" t="str">
        <f t="shared" si="0"/>
        <v>30.03.</v>
      </c>
      <c r="N29" s="11" t="str">
        <f t="shared" si="0"/>
        <v>13:56</v>
      </c>
      <c r="O29" s="11" t="str">
        <f t="shared" si="2"/>
        <v>Main Runway Standard Operation.</v>
      </c>
      <c r="P29" s="12" t="str">
        <f t="shared" si="1"/>
        <v>Ka</v>
      </c>
    </row>
    <row r="30" spans="2:16" ht="36.75" customHeight="1" x14ac:dyDescent="0.25">
      <c r="B30" s="5">
        <v>24</v>
      </c>
      <c r="C30" s="6" t="s">
        <v>27</v>
      </c>
      <c r="D30" s="6" t="s">
        <v>27</v>
      </c>
      <c r="E30" s="7" t="s">
        <v>155</v>
      </c>
      <c r="F30" s="7" t="s">
        <v>144</v>
      </c>
      <c r="G30" s="8" t="s">
        <v>24</v>
      </c>
      <c r="H30" s="9" t="s">
        <v>104</v>
      </c>
      <c r="J30" s="10">
        <v>24</v>
      </c>
      <c r="K30" s="11" t="str">
        <f t="shared" si="0"/>
        <v>RWY 06</v>
      </c>
      <c r="L30" s="11" t="str">
        <f t="shared" si="0"/>
        <v>RWY 06</v>
      </c>
      <c r="M30" s="11" t="str">
        <f t="shared" si="0"/>
        <v>31.03.</v>
      </c>
      <c r="N30" s="11" t="str">
        <f t="shared" si="0"/>
        <v>07:00</v>
      </c>
      <c r="O30" s="11" t="str">
        <f t="shared" si="2"/>
        <v>Main Runway Standard Operation.</v>
      </c>
      <c r="P30" s="12" t="str">
        <f t="shared" si="1"/>
        <v>St</v>
      </c>
    </row>
    <row r="31" spans="2:16" ht="36.75" customHeight="1" x14ac:dyDescent="0.25">
      <c r="B31" s="5">
        <v>25</v>
      </c>
      <c r="C31" s="6" t="s">
        <v>23</v>
      </c>
      <c r="D31" s="6" t="s">
        <v>23</v>
      </c>
      <c r="E31" s="7" t="s">
        <v>155</v>
      </c>
      <c r="F31" s="7" t="s">
        <v>156</v>
      </c>
      <c r="G31" s="8" t="s">
        <v>24</v>
      </c>
      <c r="H31" s="9" t="s">
        <v>104</v>
      </c>
      <c r="J31" s="10">
        <v>25</v>
      </c>
      <c r="K31" s="11" t="str">
        <f t="shared" si="0"/>
        <v>RWY 24</v>
      </c>
      <c r="L31" s="11" t="str">
        <f t="shared" si="0"/>
        <v>RWY 24</v>
      </c>
      <c r="M31" s="11" t="str">
        <f t="shared" si="0"/>
        <v>31.03.</v>
      </c>
      <c r="N31" s="11" t="str">
        <f t="shared" si="0"/>
        <v>09:10</v>
      </c>
      <c r="O31" s="11" t="str">
        <f t="shared" si="2"/>
        <v>Main Runway Standard Operation.</v>
      </c>
      <c r="P31" s="12" t="str">
        <f t="shared" si="1"/>
        <v>St</v>
      </c>
    </row>
    <row r="32" spans="2:16" ht="36.75" customHeight="1" x14ac:dyDescent="0.25">
      <c r="B32" s="5">
        <v>26</v>
      </c>
      <c r="C32" s="6" t="s">
        <v>27</v>
      </c>
      <c r="D32" s="6" t="s">
        <v>27</v>
      </c>
      <c r="E32" s="7" t="s">
        <v>157</v>
      </c>
      <c r="F32" s="7" t="s">
        <v>158</v>
      </c>
      <c r="G32" s="8" t="s">
        <v>24</v>
      </c>
      <c r="H32" s="9" t="s">
        <v>106</v>
      </c>
      <c r="J32" s="10">
        <v>26</v>
      </c>
      <c r="K32" s="11" t="str">
        <f t="shared" si="0"/>
        <v>RWY 06</v>
      </c>
      <c r="L32" s="11" t="str">
        <f t="shared" si="0"/>
        <v>RWY 06</v>
      </c>
      <c r="M32" s="11" t="str">
        <f t="shared" si="0"/>
        <v>01.04.</v>
      </c>
      <c r="N32" s="11" t="str">
        <f t="shared" si="0"/>
        <v>06:00</v>
      </c>
      <c r="O32" s="11" t="str">
        <f t="shared" si="2"/>
        <v>Main Runway Standard Operation.</v>
      </c>
      <c r="P32" s="12" t="str">
        <f t="shared" si="1"/>
        <v>Šp</v>
      </c>
    </row>
    <row r="33" spans="2:16" ht="36.75" customHeight="1" x14ac:dyDescent="0.25">
      <c r="B33" s="5">
        <v>27</v>
      </c>
      <c r="C33" s="6" t="s">
        <v>23</v>
      </c>
      <c r="D33" s="6" t="s">
        <v>23</v>
      </c>
      <c r="E33" s="7" t="s">
        <v>157</v>
      </c>
      <c r="F33" s="7" t="s">
        <v>159</v>
      </c>
      <c r="G33" s="8" t="s">
        <v>24</v>
      </c>
      <c r="H33" s="9" t="s">
        <v>97</v>
      </c>
      <c r="J33" s="10">
        <v>27</v>
      </c>
      <c r="K33" s="11" t="str">
        <f t="shared" si="0"/>
        <v>RWY 24</v>
      </c>
      <c r="L33" s="11" t="str">
        <f t="shared" si="0"/>
        <v>RWY 24</v>
      </c>
      <c r="M33" s="11" t="str">
        <f t="shared" si="0"/>
        <v>01.04.</v>
      </c>
      <c r="N33" s="11" t="str">
        <f t="shared" si="0"/>
        <v>10:00</v>
      </c>
      <c r="O33" s="11" t="str">
        <f t="shared" si="2"/>
        <v>Main Runway Standard Operation.</v>
      </c>
      <c r="P33" s="12" t="str">
        <f t="shared" si="1"/>
        <v>Be</v>
      </c>
    </row>
    <row r="34" spans="2:16" ht="36.75" customHeight="1" x14ac:dyDescent="0.25">
      <c r="B34" s="5">
        <v>28</v>
      </c>
      <c r="C34" s="6" t="s">
        <v>27</v>
      </c>
      <c r="D34" s="6" t="s">
        <v>27</v>
      </c>
      <c r="E34" s="7"/>
      <c r="F34" s="7"/>
      <c r="G34" s="8" t="s">
        <v>24</v>
      </c>
      <c r="H34" s="9"/>
      <c r="J34" s="10">
        <v>28</v>
      </c>
      <c r="K34" s="11" t="str">
        <f t="shared" si="0"/>
        <v>RWY 06</v>
      </c>
      <c r="L34" s="11" t="str">
        <f t="shared" si="0"/>
        <v>RWY 06</v>
      </c>
      <c r="M34" s="11" t="str">
        <f t="shared" si="0"/>
        <v/>
      </c>
      <c r="N34" s="11" t="str">
        <f t="shared" si="0"/>
        <v/>
      </c>
      <c r="O34" s="11" t="str">
        <f t="shared" si="2"/>
        <v>Main Runway Standard Operation.</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17" workbookViewId="0">
      <selection activeCell="C30" sqref="C3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72</v>
      </c>
      <c r="C4" s="40"/>
      <c r="D4" s="40"/>
      <c r="E4" s="40"/>
      <c r="F4" s="40"/>
      <c r="G4" s="40"/>
      <c r="H4" s="41"/>
      <c r="I4" s="2"/>
      <c r="J4" s="42" t="s">
        <v>73</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160</v>
      </c>
      <c r="F7" s="7" t="s">
        <v>161</v>
      </c>
      <c r="G7" s="8" t="s">
        <v>24</v>
      </c>
      <c r="H7" s="9" t="s">
        <v>26</v>
      </c>
      <c r="J7" s="10">
        <v>1</v>
      </c>
      <c r="K7" s="11" t="str">
        <f t="shared" ref="K7:N39" si="0">IF(C7="","",C7)</f>
        <v>RWY 24</v>
      </c>
      <c r="L7" s="11" t="str">
        <f t="shared" si="0"/>
        <v>RWY 24</v>
      </c>
      <c r="M7" s="11" t="str">
        <f t="shared" si="0"/>
        <v>09.04.</v>
      </c>
      <c r="N7" s="11" t="str">
        <f t="shared" si="0"/>
        <v>08:10</v>
      </c>
      <c r="O7" s="11" t="str">
        <f>VLOOKUP(G7,$G$130:$O$151,9,FALSE)</f>
        <v>Main Runway Standard Operation.</v>
      </c>
      <c r="P7" s="12" t="str">
        <f t="shared" ref="P7:P71" si="1">IF(H7="","",H7)</f>
        <v>Se</v>
      </c>
    </row>
    <row r="8" spans="2:20" ht="36.75" customHeight="1" x14ac:dyDescent="0.25">
      <c r="B8" s="5">
        <v>2</v>
      </c>
      <c r="C8" s="6" t="s">
        <v>25</v>
      </c>
      <c r="D8" s="6" t="s">
        <v>25</v>
      </c>
      <c r="E8" s="7" t="s">
        <v>160</v>
      </c>
      <c r="F8" s="7" t="s">
        <v>132</v>
      </c>
      <c r="G8" s="8" t="s">
        <v>22</v>
      </c>
      <c r="H8" s="9" t="s">
        <v>26</v>
      </c>
      <c r="J8" s="10">
        <v>2</v>
      </c>
      <c r="K8" s="11" t="str">
        <f t="shared" si="0"/>
        <v>RWY 30</v>
      </c>
      <c r="L8" s="11" t="str">
        <f t="shared" si="0"/>
        <v>RWY 30</v>
      </c>
      <c r="M8" s="11" t="str">
        <f t="shared" si="0"/>
        <v>09.04.</v>
      </c>
      <c r="N8" s="11" t="str">
        <f t="shared" si="0"/>
        <v>15:55</v>
      </c>
      <c r="O8" s="11" t="str">
        <f t="shared" ref="O8:O71" si="2">VLOOKUP(G8,$G$130:$O$151,9,FALSE)</f>
        <v>Cross-wind component on RWY 24 or RWY 06, including gusts, exceeds 15 kt (28 km/h).</v>
      </c>
      <c r="P8" s="12" t="str">
        <f t="shared" si="1"/>
        <v>Se</v>
      </c>
    </row>
    <row r="9" spans="2:20" ht="36.75" customHeight="1" x14ac:dyDescent="0.25">
      <c r="B9" s="5">
        <v>3</v>
      </c>
      <c r="C9" s="6" t="s">
        <v>23</v>
      </c>
      <c r="D9" s="6" t="s">
        <v>23</v>
      </c>
      <c r="E9" s="7" t="s">
        <v>160</v>
      </c>
      <c r="F9" s="7" t="s">
        <v>162</v>
      </c>
      <c r="G9" s="8" t="s">
        <v>24</v>
      </c>
      <c r="H9" s="9" t="s">
        <v>26</v>
      </c>
      <c r="J9" s="10">
        <v>3</v>
      </c>
      <c r="K9" s="11" t="s">
        <v>23</v>
      </c>
      <c r="L9" s="11" t="str">
        <f t="shared" si="0"/>
        <v>RWY 24</v>
      </c>
      <c r="M9" s="11" t="str">
        <f t="shared" si="0"/>
        <v>09.04.</v>
      </c>
      <c r="N9" s="11" t="str">
        <f t="shared" si="0"/>
        <v>16:45</v>
      </c>
      <c r="O9" s="11" t="str">
        <f t="shared" si="2"/>
        <v>Main Runway Standard Operation.</v>
      </c>
      <c r="P9" s="12" t="str">
        <f t="shared" si="1"/>
        <v>Se</v>
      </c>
    </row>
    <row r="10" spans="2:20" ht="36.75" customHeight="1" x14ac:dyDescent="0.25">
      <c r="B10" s="10">
        <v>4</v>
      </c>
      <c r="C10" s="6" t="s">
        <v>27</v>
      </c>
      <c r="D10" s="6" t="s">
        <v>27</v>
      </c>
      <c r="E10" s="7" t="s">
        <v>163</v>
      </c>
      <c r="F10" s="7" t="s">
        <v>164</v>
      </c>
      <c r="G10" s="8" t="s">
        <v>24</v>
      </c>
      <c r="H10" s="9" t="s">
        <v>142</v>
      </c>
      <c r="J10" s="10">
        <v>4</v>
      </c>
      <c r="K10" s="11" t="str">
        <f t="shared" si="0"/>
        <v>RWY 06</v>
      </c>
      <c r="L10" s="11" t="str">
        <f t="shared" si="0"/>
        <v>RWY 06</v>
      </c>
      <c r="M10" s="11" t="str">
        <f t="shared" si="0"/>
        <v>14.04.</v>
      </c>
      <c r="N10" s="11" t="str">
        <f t="shared" si="0"/>
        <v>20:40</v>
      </c>
      <c r="O10" s="11" t="str">
        <f t="shared" si="2"/>
        <v>Main Runway Standard Operation.</v>
      </c>
      <c r="P10" s="12" t="str">
        <f t="shared" si="1"/>
        <v>Ci</v>
      </c>
    </row>
    <row r="11" spans="2:20" ht="36.75" customHeight="1" x14ac:dyDescent="0.25">
      <c r="B11" s="5">
        <v>5</v>
      </c>
      <c r="C11" s="6" t="s">
        <v>23</v>
      </c>
      <c r="D11" s="6" t="s">
        <v>23</v>
      </c>
      <c r="E11" s="7"/>
      <c r="F11" s="7"/>
      <c r="G11" s="8"/>
      <c r="H11" s="9"/>
      <c r="J11" s="10">
        <v>5</v>
      </c>
      <c r="K11" s="11" t="str">
        <f t="shared" si="0"/>
        <v>RWY 24</v>
      </c>
      <c r="L11" s="11" t="str">
        <f t="shared" si="0"/>
        <v>RWY 24</v>
      </c>
      <c r="M11" s="11" t="str">
        <f t="shared" si="0"/>
        <v/>
      </c>
      <c r="N11" s="11" t="str">
        <f t="shared" si="0"/>
        <v/>
      </c>
      <c r="O11" s="11" t="e">
        <f t="shared" si="2"/>
        <v>#N/A</v>
      </c>
      <c r="P11" s="12" t="str">
        <f t="shared" si="1"/>
        <v/>
      </c>
    </row>
    <row r="12" spans="2:20" ht="36.75" customHeight="1" x14ac:dyDescent="0.25">
      <c r="B12" s="5">
        <v>6</v>
      </c>
      <c r="C12" s="6" t="s">
        <v>27</v>
      </c>
      <c r="D12" s="6" t="s">
        <v>27</v>
      </c>
      <c r="E12" s="7" t="s">
        <v>165</v>
      </c>
      <c r="F12" s="7" t="s">
        <v>166</v>
      </c>
      <c r="G12" s="8" t="s">
        <v>24</v>
      </c>
      <c r="H12" s="9" t="s">
        <v>26</v>
      </c>
      <c r="J12" s="10">
        <v>6</v>
      </c>
      <c r="K12" s="11" t="str">
        <f t="shared" si="0"/>
        <v>RWY 06</v>
      </c>
      <c r="L12" s="11" t="str">
        <f t="shared" si="0"/>
        <v>RWY 06</v>
      </c>
      <c r="M12" s="11" t="str">
        <f t="shared" si="0"/>
        <v>17.04.</v>
      </c>
      <c r="N12" s="11" t="str">
        <f t="shared" si="0"/>
        <v>08:20</v>
      </c>
      <c r="O12" s="11" t="str">
        <f t="shared" si="2"/>
        <v>Main Runway Standard Operation.</v>
      </c>
      <c r="P12" s="12" t="str">
        <f t="shared" si="1"/>
        <v>Se</v>
      </c>
    </row>
    <row r="13" spans="2:20" ht="36.75" customHeight="1" x14ac:dyDescent="0.25">
      <c r="B13" s="5">
        <v>7</v>
      </c>
      <c r="C13" s="6" t="s">
        <v>23</v>
      </c>
      <c r="D13" s="6" t="s">
        <v>23</v>
      </c>
      <c r="E13" s="7" t="s">
        <v>165</v>
      </c>
      <c r="F13" s="7" t="s">
        <v>117</v>
      </c>
      <c r="G13" s="8" t="s">
        <v>24</v>
      </c>
      <c r="H13" s="9" t="s">
        <v>112</v>
      </c>
      <c r="J13" s="10">
        <v>7</v>
      </c>
      <c r="K13" s="11" t="str">
        <f t="shared" si="0"/>
        <v>RWY 24</v>
      </c>
      <c r="L13" s="11" t="str">
        <f t="shared" si="0"/>
        <v>RWY 24</v>
      </c>
      <c r="M13" s="11" t="str">
        <f t="shared" si="0"/>
        <v>17.04.</v>
      </c>
      <c r="N13" s="11" t="str">
        <f t="shared" si="0"/>
        <v>19:00</v>
      </c>
      <c r="O13" s="11" t="str">
        <f t="shared" si="2"/>
        <v>Main Runway Standard Operation.</v>
      </c>
      <c r="P13" s="12" t="str">
        <f t="shared" si="1"/>
        <v>Lu</v>
      </c>
    </row>
    <row r="14" spans="2:20" ht="36.75" customHeight="1" x14ac:dyDescent="0.25">
      <c r="B14" s="10">
        <v>8</v>
      </c>
      <c r="C14" s="6" t="s">
        <v>25</v>
      </c>
      <c r="D14" s="6" t="s">
        <v>25</v>
      </c>
      <c r="E14" s="13" t="s">
        <v>168</v>
      </c>
      <c r="F14" s="13" t="s">
        <v>159</v>
      </c>
      <c r="G14" s="8" t="s">
        <v>22</v>
      </c>
      <c r="H14" s="9" t="s">
        <v>167</v>
      </c>
      <c r="J14" s="10">
        <v>8</v>
      </c>
      <c r="K14" s="11" t="str">
        <f t="shared" si="0"/>
        <v>RWY 30</v>
      </c>
      <c r="L14" s="11" t="str">
        <f t="shared" si="0"/>
        <v>RWY 30</v>
      </c>
      <c r="M14" s="11" t="str">
        <f t="shared" si="0"/>
        <v>20.04</v>
      </c>
      <c r="N14" s="11" t="str">
        <f t="shared" si="0"/>
        <v>10:00</v>
      </c>
      <c r="O14" s="11" t="str">
        <f t="shared" si="2"/>
        <v>Cross-wind component on RWY 24 or RWY 06, including gusts, exceeds 15 kt (28 km/h).</v>
      </c>
      <c r="P14" s="12" t="str">
        <f t="shared" si="1"/>
        <v>Hy</v>
      </c>
    </row>
    <row r="15" spans="2:20" ht="36.75" customHeight="1" x14ac:dyDescent="0.25">
      <c r="B15" s="5">
        <v>9</v>
      </c>
      <c r="C15" s="6" t="s">
        <v>27</v>
      </c>
      <c r="D15" s="6" t="s">
        <v>27</v>
      </c>
      <c r="E15" s="13" t="s">
        <v>169</v>
      </c>
      <c r="F15" s="13" t="s">
        <v>170</v>
      </c>
      <c r="G15" s="8" t="s">
        <v>24</v>
      </c>
      <c r="H15" s="9" t="s">
        <v>60</v>
      </c>
      <c r="J15" s="10">
        <v>9</v>
      </c>
      <c r="K15" s="11" t="str">
        <f t="shared" si="0"/>
        <v>RWY 06</v>
      </c>
      <c r="L15" s="11" t="str">
        <f t="shared" si="0"/>
        <v>RWY 06</v>
      </c>
      <c r="M15" s="11" t="str">
        <f t="shared" si="0"/>
        <v>20.04.</v>
      </c>
      <c r="N15" s="11" t="str">
        <f t="shared" si="0"/>
        <v>17.15</v>
      </c>
      <c r="O15" s="11" t="str">
        <f t="shared" si="2"/>
        <v>Main Runway Standard Operation.</v>
      </c>
      <c r="P15" s="12" t="str">
        <f t="shared" si="1"/>
        <v>Ko</v>
      </c>
    </row>
    <row r="16" spans="2:20" ht="36.75" customHeight="1" x14ac:dyDescent="0.25">
      <c r="B16" s="5">
        <v>10</v>
      </c>
      <c r="C16" s="6" t="s">
        <v>23</v>
      </c>
      <c r="D16" s="6" t="s">
        <v>23</v>
      </c>
      <c r="E16" s="7" t="s">
        <v>169</v>
      </c>
      <c r="F16" s="7" t="s">
        <v>171</v>
      </c>
      <c r="G16" s="8" t="s">
        <v>24</v>
      </c>
      <c r="H16" s="9" t="s">
        <v>60</v>
      </c>
      <c r="J16" s="10">
        <v>10</v>
      </c>
      <c r="K16" s="11" t="str">
        <f t="shared" si="0"/>
        <v>RWY 24</v>
      </c>
      <c r="L16" s="11" t="str">
        <f t="shared" si="0"/>
        <v>RWY 24</v>
      </c>
      <c r="M16" s="11" t="str">
        <f t="shared" si="0"/>
        <v>20.04.</v>
      </c>
      <c r="N16" s="11" t="str">
        <f t="shared" si="0"/>
        <v>18.25</v>
      </c>
      <c r="O16" s="11" t="str">
        <f t="shared" si="2"/>
        <v>Main Runway Standard Operation.</v>
      </c>
      <c r="P16" s="12" t="str">
        <f t="shared" si="1"/>
        <v>Ko</v>
      </c>
    </row>
    <row r="17" spans="2:16" ht="36.75" customHeight="1" x14ac:dyDescent="0.25">
      <c r="B17" s="5">
        <v>11</v>
      </c>
      <c r="C17" s="6" t="s">
        <v>27</v>
      </c>
      <c r="D17" s="6" t="s">
        <v>27</v>
      </c>
      <c r="E17" s="7" t="s">
        <v>172</v>
      </c>
      <c r="F17" s="7" t="s">
        <v>173</v>
      </c>
      <c r="G17" s="8" t="s">
        <v>24</v>
      </c>
      <c r="H17" s="9" t="s">
        <v>60</v>
      </c>
      <c r="J17" s="10">
        <v>11</v>
      </c>
      <c r="K17" s="11" t="str">
        <f t="shared" si="0"/>
        <v>RWY 06</v>
      </c>
      <c r="L17" s="11" t="str">
        <f t="shared" si="0"/>
        <v>RWY 06</v>
      </c>
      <c r="M17" s="11" t="str">
        <f t="shared" si="0"/>
        <v>21.04.</v>
      </c>
      <c r="N17" s="11" t="str">
        <f t="shared" si="0"/>
        <v>04.15</v>
      </c>
      <c r="O17" s="11" t="str">
        <f t="shared" si="2"/>
        <v>Main Runway Standard Operation.</v>
      </c>
      <c r="P17" s="12" t="str">
        <f t="shared" si="1"/>
        <v>Ko</v>
      </c>
    </row>
    <row r="18" spans="2:16" ht="36.75" customHeight="1" x14ac:dyDescent="0.25">
      <c r="B18" s="5">
        <v>12</v>
      </c>
      <c r="C18" s="6" t="s">
        <v>25</v>
      </c>
      <c r="D18" s="6" t="s">
        <v>25</v>
      </c>
      <c r="E18" s="7" t="s">
        <v>174</v>
      </c>
      <c r="F18" s="7" t="s">
        <v>158</v>
      </c>
      <c r="G18" s="8" t="s">
        <v>28</v>
      </c>
      <c r="H18" s="9" t="s">
        <v>112</v>
      </c>
      <c r="J18" s="10">
        <v>12</v>
      </c>
      <c r="K18" s="11" t="str">
        <f t="shared" si="0"/>
        <v>RWY 30</v>
      </c>
      <c r="L18" s="11" t="str">
        <f t="shared" si="0"/>
        <v>RWY 30</v>
      </c>
      <c r="M18" s="11" t="str">
        <f t="shared" si="0"/>
        <v>22.04.</v>
      </c>
      <c r="N18" s="11" t="str">
        <f t="shared" si="0"/>
        <v>06:00</v>
      </c>
      <c r="O18" s="11" t="str">
        <f t="shared" si="2"/>
        <v>RWY 24 or RWY 06 is out of service.</v>
      </c>
      <c r="P18" s="12" t="str">
        <f t="shared" si="1"/>
        <v>Lu</v>
      </c>
    </row>
    <row r="19" spans="2:16" ht="36.75" customHeight="1" x14ac:dyDescent="0.25">
      <c r="B19" s="5">
        <v>13</v>
      </c>
      <c r="C19" s="6" t="s">
        <v>27</v>
      </c>
      <c r="D19" s="6" t="s">
        <v>27</v>
      </c>
      <c r="E19" s="7" t="s">
        <v>174</v>
      </c>
      <c r="F19" s="7" t="s">
        <v>175</v>
      </c>
      <c r="G19" s="8" t="s">
        <v>24</v>
      </c>
      <c r="H19" s="9" t="s">
        <v>112</v>
      </c>
      <c r="J19" s="10">
        <v>13</v>
      </c>
      <c r="K19" s="11" t="str">
        <f t="shared" si="0"/>
        <v>RWY 06</v>
      </c>
      <c r="L19" s="11" t="str">
        <f t="shared" si="0"/>
        <v>RWY 06</v>
      </c>
      <c r="M19" s="11" t="str">
        <f t="shared" si="0"/>
        <v>22.04.</v>
      </c>
      <c r="N19" s="11" t="str">
        <f t="shared" si="0"/>
        <v>16:10</v>
      </c>
      <c r="O19" s="11" t="str">
        <f t="shared" si="2"/>
        <v>Main Runway Standard Operation.</v>
      </c>
      <c r="P19" s="12" t="str">
        <f t="shared" si="1"/>
        <v>Lu</v>
      </c>
    </row>
    <row r="20" spans="2:16" ht="36.75" customHeight="1" x14ac:dyDescent="0.25">
      <c r="B20" s="5">
        <v>14</v>
      </c>
      <c r="C20" s="6" t="s">
        <v>25</v>
      </c>
      <c r="D20" s="6" t="s">
        <v>25</v>
      </c>
      <c r="E20" s="7" t="s">
        <v>176</v>
      </c>
      <c r="F20" s="7" t="s">
        <v>177</v>
      </c>
      <c r="G20" s="8" t="s">
        <v>28</v>
      </c>
      <c r="H20" s="9" t="s">
        <v>26</v>
      </c>
      <c r="J20" s="10">
        <v>14</v>
      </c>
      <c r="K20" s="11" t="str">
        <f t="shared" si="0"/>
        <v>RWY 30</v>
      </c>
      <c r="L20" s="11" t="str">
        <f t="shared" si="0"/>
        <v>RWY 30</v>
      </c>
      <c r="M20" s="11" t="str">
        <f t="shared" si="0"/>
        <v>23.04.</v>
      </c>
      <c r="N20" s="11" t="str">
        <f t="shared" si="0"/>
        <v>06.00</v>
      </c>
      <c r="O20" s="11" t="str">
        <f t="shared" si="2"/>
        <v>RWY 24 or RWY 06 is out of service.</v>
      </c>
      <c r="P20" s="12" t="str">
        <f t="shared" si="1"/>
        <v>Se</v>
      </c>
    </row>
    <row r="21" spans="2:16" ht="36.75" customHeight="1" x14ac:dyDescent="0.25">
      <c r="B21" s="5">
        <v>15</v>
      </c>
      <c r="C21" s="6" t="s">
        <v>23</v>
      </c>
      <c r="D21" s="6" t="s">
        <v>23</v>
      </c>
      <c r="E21" s="7" t="s">
        <v>176</v>
      </c>
      <c r="F21" s="7" t="s">
        <v>178</v>
      </c>
      <c r="G21" s="8" t="s">
        <v>24</v>
      </c>
      <c r="H21" s="9" t="s">
        <v>26</v>
      </c>
      <c r="J21" s="10">
        <v>15</v>
      </c>
      <c r="K21" s="11" t="str">
        <f t="shared" si="0"/>
        <v>RWY 24</v>
      </c>
      <c r="L21" s="11" t="str">
        <f t="shared" si="0"/>
        <v>RWY 24</v>
      </c>
      <c r="M21" s="11" t="str">
        <f t="shared" si="0"/>
        <v>23.04.</v>
      </c>
      <c r="N21" s="11" t="str">
        <f t="shared" si="0"/>
        <v>17:45</v>
      </c>
      <c r="O21" s="11" t="str">
        <f t="shared" si="2"/>
        <v>Main Runway Standard Operation.</v>
      </c>
      <c r="P21" s="12" t="str">
        <f t="shared" si="1"/>
        <v>Se</v>
      </c>
    </row>
    <row r="22" spans="2:16" ht="36.75" customHeight="1" x14ac:dyDescent="0.25">
      <c r="B22" s="5">
        <v>16</v>
      </c>
      <c r="C22" s="6" t="s">
        <v>25</v>
      </c>
      <c r="D22" s="6" t="s">
        <v>25</v>
      </c>
      <c r="E22" s="7" t="s">
        <v>179</v>
      </c>
      <c r="F22" s="7" t="s">
        <v>158</v>
      </c>
      <c r="G22" s="8" t="s">
        <v>28</v>
      </c>
      <c r="H22" s="9" t="s">
        <v>104</v>
      </c>
      <c r="J22" s="10">
        <v>16</v>
      </c>
      <c r="K22" s="11" t="str">
        <f t="shared" si="0"/>
        <v>RWY 30</v>
      </c>
      <c r="L22" s="11" t="str">
        <f t="shared" si="0"/>
        <v>RWY 30</v>
      </c>
      <c r="M22" s="11" t="str">
        <f t="shared" si="0"/>
        <v>24.04.</v>
      </c>
      <c r="N22" s="11" t="str">
        <f t="shared" si="0"/>
        <v>06:00</v>
      </c>
      <c r="O22" s="11" t="str">
        <f t="shared" si="2"/>
        <v>RWY 24 or RWY 06 is out of service.</v>
      </c>
      <c r="P22" s="12" t="str">
        <f t="shared" si="1"/>
        <v>St</v>
      </c>
    </row>
    <row r="23" spans="2:16" ht="36.75" customHeight="1" x14ac:dyDescent="0.25">
      <c r="B23" s="5">
        <v>17</v>
      </c>
      <c r="C23" s="6" t="s">
        <v>23</v>
      </c>
      <c r="D23" s="6" t="s">
        <v>23</v>
      </c>
      <c r="E23" s="7" t="s">
        <v>179</v>
      </c>
      <c r="F23" s="7" t="s">
        <v>139</v>
      </c>
      <c r="G23" s="8" t="s">
        <v>24</v>
      </c>
      <c r="H23" s="9" t="s">
        <v>104</v>
      </c>
      <c r="J23" s="10">
        <v>17</v>
      </c>
      <c r="K23" s="11" t="str">
        <f t="shared" si="0"/>
        <v>RWY 24</v>
      </c>
      <c r="L23" s="11" t="str">
        <f t="shared" si="0"/>
        <v>RWY 24</v>
      </c>
      <c r="M23" s="11" t="str">
        <f t="shared" si="0"/>
        <v>24.04.</v>
      </c>
      <c r="N23" s="11" t="str">
        <f t="shared" si="0"/>
        <v>16:00</v>
      </c>
      <c r="O23" s="11" t="str">
        <f t="shared" si="2"/>
        <v>Main Runway Standard Operation.</v>
      </c>
      <c r="P23" s="12" t="str">
        <f t="shared" si="1"/>
        <v>St</v>
      </c>
    </row>
    <row r="24" spans="2:16" ht="36.75" customHeight="1" x14ac:dyDescent="0.25">
      <c r="B24" s="5">
        <v>18</v>
      </c>
      <c r="C24" s="6" t="s">
        <v>27</v>
      </c>
      <c r="D24" s="6" t="s">
        <v>27</v>
      </c>
      <c r="E24" s="7" t="s">
        <v>180</v>
      </c>
      <c r="F24" s="7" t="s">
        <v>144</v>
      </c>
      <c r="G24" s="8" t="s">
        <v>24</v>
      </c>
      <c r="H24" s="9" t="s">
        <v>112</v>
      </c>
      <c r="J24" s="10">
        <v>18</v>
      </c>
      <c r="K24" s="11" t="str">
        <f t="shared" si="0"/>
        <v>RWY 06</v>
      </c>
      <c r="L24" s="11" t="str">
        <f t="shared" si="0"/>
        <v>RWY 06</v>
      </c>
      <c r="M24" s="11" t="str">
        <f t="shared" si="0"/>
        <v>27.04.</v>
      </c>
      <c r="N24" s="11" t="str">
        <f t="shared" si="0"/>
        <v>07:00</v>
      </c>
      <c r="O24" s="11" t="str">
        <f t="shared" si="2"/>
        <v>Main Runway Standard Operation.</v>
      </c>
      <c r="P24" s="12" t="str">
        <f t="shared" si="1"/>
        <v>Lu</v>
      </c>
    </row>
    <row r="25" spans="2:16" ht="36.75" customHeight="1" x14ac:dyDescent="0.25">
      <c r="B25" s="5">
        <v>19</v>
      </c>
      <c r="C25" s="6" t="s">
        <v>23</v>
      </c>
      <c r="D25" s="6" t="s">
        <v>23</v>
      </c>
      <c r="E25" s="7" t="s">
        <v>181</v>
      </c>
      <c r="F25" s="7" t="s">
        <v>96</v>
      </c>
      <c r="G25" s="8" t="s">
        <v>24</v>
      </c>
      <c r="H25" s="9" t="s">
        <v>142</v>
      </c>
      <c r="J25" s="10">
        <v>19</v>
      </c>
      <c r="K25" s="11" t="str">
        <f t="shared" si="0"/>
        <v>RWY 24</v>
      </c>
      <c r="L25" s="11" t="str">
        <f t="shared" si="0"/>
        <v>RWY 24</v>
      </c>
      <c r="M25" s="11" t="str">
        <f t="shared" si="0"/>
        <v>28.04.</v>
      </c>
      <c r="N25" s="11" t="str">
        <f t="shared" si="0"/>
        <v>07:30</v>
      </c>
      <c r="O25" s="11" t="str">
        <f t="shared" si="2"/>
        <v>Main Runway Standard Operation.</v>
      </c>
      <c r="P25" s="12" t="str">
        <f t="shared" si="1"/>
        <v>Ci</v>
      </c>
    </row>
    <row r="26" spans="2:16" ht="36.75" customHeight="1" x14ac:dyDescent="0.25">
      <c r="B26" s="5">
        <v>20</v>
      </c>
      <c r="C26" s="6" t="s">
        <v>27</v>
      </c>
      <c r="D26" s="6" t="s">
        <v>27</v>
      </c>
      <c r="E26" s="7" t="s">
        <v>181</v>
      </c>
      <c r="F26" s="7" t="s">
        <v>111</v>
      </c>
      <c r="G26" s="8" t="s">
        <v>24</v>
      </c>
      <c r="H26" s="9" t="s">
        <v>142</v>
      </c>
      <c r="J26" s="10">
        <v>20</v>
      </c>
      <c r="K26" s="11" t="str">
        <f t="shared" si="0"/>
        <v>RWY 06</v>
      </c>
      <c r="L26" s="11" t="str">
        <f t="shared" si="0"/>
        <v>RWY 06</v>
      </c>
      <c r="M26" s="11" t="str">
        <f t="shared" si="0"/>
        <v>28.04.</v>
      </c>
      <c r="N26" s="11" t="str">
        <f t="shared" si="0"/>
        <v>14:30</v>
      </c>
      <c r="O26" s="11" t="str">
        <f t="shared" si="2"/>
        <v>Main Runway Standard Operation.</v>
      </c>
      <c r="P26" s="12" t="str">
        <f t="shared" si="1"/>
        <v>Ci</v>
      </c>
    </row>
    <row r="27" spans="2:16" ht="36.75" customHeight="1" x14ac:dyDescent="0.25">
      <c r="B27" s="5">
        <v>21</v>
      </c>
      <c r="C27" s="6" t="s">
        <v>23</v>
      </c>
      <c r="D27" s="6" t="s">
        <v>23</v>
      </c>
      <c r="E27" s="7" t="s">
        <v>181</v>
      </c>
      <c r="F27" s="7" t="s">
        <v>101</v>
      </c>
      <c r="G27" s="8" t="s">
        <v>24</v>
      </c>
      <c r="H27" s="9" t="s">
        <v>115</v>
      </c>
      <c r="J27" s="10">
        <v>21</v>
      </c>
      <c r="K27" s="11" t="str">
        <f t="shared" si="0"/>
        <v>RWY 24</v>
      </c>
      <c r="L27" s="11" t="str">
        <f t="shared" si="0"/>
        <v>RWY 24</v>
      </c>
      <c r="M27" s="11" t="str">
        <f t="shared" si="0"/>
        <v>28.04.</v>
      </c>
      <c r="N27" s="11" t="str">
        <f t="shared" si="0"/>
        <v>21:15</v>
      </c>
      <c r="O27" s="11" t="str">
        <f t="shared" si="2"/>
        <v>Main Runway Standard Operation.</v>
      </c>
      <c r="P27" s="12" t="str">
        <f t="shared" si="1"/>
        <v>Va</v>
      </c>
    </row>
    <row r="28" spans="2:16" ht="36.75" customHeight="1" x14ac:dyDescent="0.25">
      <c r="B28" s="5">
        <v>22</v>
      </c>
      <c r="C28" s="6" t="s">
        <v>25</v>
      </c>
      <c r="D28" s="6" t="s">
        <v>25</v>
      </c>
      <c r="E28" s="7" t="s">
        <v>182</v>
      </c>
      <c r="F28" s="7" t="s">
        <v>158</v>
      </c>
      <c r="G28" s="8" t="s">
        <v>28</v>
      </c>
      <c r="H28" s="9" t="s">
        <v>106</v>
      </c>
      <c r="J28" s="10">
        <v>22</v>
      </c>
      <c r="K28" s="11" t="str">
        <f t="shared" si="0"/>
        <v>RWY 30</v>
      </c>
      <c r="L28" s="11" t="str">
        <f t="shared" si="0"/>
        <v>RWY 30</v>
      </c>
      <c r="M28" s="11" t="str">
        <f t="shared" si="0"/>
        <v>29.04.</v>
      </c>
      <c r="N28" s="11" t="str">
        <f t="shared" si="0"/>
        <v>06:00</v>
      </c>
      <c r="O28" s="11" t="str">
        <f t="shared" si="2"/>
        <v>RWY 24 or RWY 06 is out of service.</v>
      </c>
      <c r="P28" s="12" t="str">
        <f t="shared" si="1"/>
        <v>Šp</v>
      </c>
    </row>
    <row r="29" spans="2:16" ht="36.75" customHeight="1" x14ac:dyDescent="0.25">
      <c r="B29" s="5">
        <v>23</v>
      </c>
      <c r="C29" s="6" t="s">
        <v>27</v>
      </c>
      <c r="D29" s="6" t="s">
        <v>27</v>
      </c>
      <c r="E29" s="7" t="s">
        <v>182</v>
      </c>
      <c r="F29" s="7" t="s">
        <v>137</v>
      </c>
      <c r="G29" s="8" t="s">
        <v>24</v>
      </c>
      <c r="H29" s="9" t="s">
        <v>106</v>
      </c>
      <c r="J29" s="10">
        <v>23</v>
      </c>
      <c r="K29" s="11" t="str">
        <f t="shared" si="0"/>
        <v>RWY 06</v>
      </c>
      <c r="L29" s="11" t="str">
        <f t="shared" si="0"/>
        <v>RWY 06</v>
      </c>
      <c r="M29" s="11" t="str">
        <f t="shared" si="0"/>
        <v>29.04.</v>
      </c>
      <c r="N29" s="11" t="str">
        <f t="shared" si="0"/>
        <v>08:00</v>
      </c>
      <c r="O29" s="11" t="str">
        <f t="shared" si="2"/>
        <v>Main Runway Standard Operation.</v>
      </c>
      <c r="P29" s="12" t="str">
        <f t="shared" si="1"/>
        <v>Šp</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46" workbookViewId="0">
      <selection activeCell="C54" sqref="C5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74</v>
      </c>
      <c r="C4" s="40"/>
      <c r="D4" s="40"/>
      <c r="E4" s="40"/>
      <c r="F4" s="40"/>
      <c r="G4" s="40"/>
      <c r="H4" s="41"/>
      <c r="I4" s="2"/>
      <c r="J4" s="42" t="s">
        <v>75</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143</v>
      </c>
      <c r="D7" s="6" t="s">
        <v>143</v>
      </c>
      <c r="E7" s="7" t="s">
        <v>183</v>
      </c>
      <c r="F7" s="7" t="s">
        <v>184</v>
      </c>
      <c r="G7" s="8" t="s">
        <v>22</v>
      </c>
      <c r="H7" s="9" t="s">
        <v>112</v>
      </c>
      <c r="J7" s="10">
        <v>1</v>
      </c>
      <c r="K7" s="11" t="str">
        <f t="shared" ref="K7:N39" si="0">IF(C7="","",C7)</f>
        <v>RWY 12</v>
      </c>
      <c r="L7" s="11" t="str">
        <f t="shared" si="0"/>
        <v>RWY 12</v>
      </c>
      <c r="M7" s="11" t="str">
        <f t="shared" si="0"/>
        <v>01.05.</v>
      </c>
      <c r="N7" s="11" t="str">
        <f t="shared" si="0"/>
        <v>06:40</v>
      </c>
      <c r="O7" s="11" t="str">
        <f>VLOOKUP(G7,$G$130:$O$151,9,FALSE)</f>
        <v>Cross-wind component on RWY 24 or RWY 06, including gusts, exceeds 15 kt (28 km/h).</v>
      </c>
      <c r="P7" s="12" t="str">
        <f t="shared" ref="P7:P71" si="1">IF(H7="","",H7)</f>
        <v>Lu</v>
      </c>
    </row>
    <row r="8" spans="2:20" ht="36.75" customHeight="1" x14ac:dyDescent="0.25">
      <c r="B8" s="5">
        <v>2</v>
      </c>
      <c r="C8" s="6" t="s">
        <v>27</v>
      </c>
      <c r="D8" s="6" t="s">
        <v>27</v>
      </c>
      <c r="E8" s="7" t="s">
        <v>183</v>
      </c>
      <c r="F8" s="7" t="s">
        <v>185</v>
      </c>
      <c r="G8" s="8" t="s">
        <v>24</v>
      </c>
      <c r="H8" s="9" t="s">
        <v>115</v>
      </c>
      <c r="J8" s="10">
        <v>2</v>
      </c>
      <c r="K8" s="11" t="str">
        <f t="shared" si="0"/>
        <v>RWY 06</v>
      </c>
      <c r="L8" s="11" t="str">
        <f t="shared" si="0"/>
        <v>RWY 06</v>
      </c>
      <c r="M8" s="11" t="str">
        <f t="shared" si="0"/>
        <v>01.05.</v>
      </c>
      <c r="N8" s="11" t="str">
        <f t="shared" si="0"/>
        <v>21:55</v>
      </c>
      <c r="O8" s="11" t="str">
        <f t="shared" ref="O8:O71" si="2">VLOOKUP(G8,$G$130:$O$151,9,FALSE)</f>
        <v>Main Runway Standard Operation.</v>
      </c>
      <c r="P8" s="12" t="str">
        <f t="shared" si="1"/>
        <v>Va</v>
      </c>
    </row>
    <row r="9" spans="2:20" ht="36.75" customHeight="1" x14ac:dyDescent="0.25">
      <c r="B9" s="5">
        <v>3</v>
      </c>
      <c r="C9" s="6" t="s">
        <v>143</v>
      </c>
      <c r="D9" s="6" t="s">
        <v>143</v>
      </c>
      <c r="E9" s="7" t="s">
        <v>186</v>
      </c>
      <c r="F9" s="7" t="s">
        <v>187</v>
      </c>
      <c r="G9" s="8" t="s">
        <v>22</v>
      </c>
      <c r="H9" s="9" t="s">
        <v>60</v>
      </c>
      <c r="J9" s="10">
        <v>3</v>
      </c>
      <c r="K9" s="11"/>
      <c r="L9" s="11" t="str">
        <f t="shared" si="0"/>
        <v>RWY 12</v>
      </c>
      <c r="M9" s="11" t="str">
        <f t="shared" si="0"/>
        <v>02.05.</v>
      </c>
      <c r="N9" s="11" t="str">
        <f t="shared" si="0"/>
        <v>07.15</v>
      </c>
      <c r="O9" s="11" t="str">
        <f t="shared" si="2"/>
        <v>Cross-wind component on RWY 24 or RWY 06, including gusts, exceeds 15 kt (28 km/h).</v>
      </c>
      <c r="P9" s="12" t="str">
        <f t="shared" si="1"/>
        <v>Ko</v>
      </c>
    </row>
    <row r="10" spans="2:20" ht="36.75" customHeight="1" x14ac:dyDescent="0.25">
      <c r="B10" s="10">
        <v>4</v>
      </c>
      <c r="C10" s="6" t="s">
        <v>27</v>
      </c>
      <c r="D10" s="6" t="s">
        <v>27</v>
      </c>
      <c r="E10" s="7" t="s">
        <v>188</v>
      </c>
      <c r="F10" s="7" t="s">
        <v>189</v>
      </c>
      <c r="G10" s="8" t="s">
        <v>24</v>
      </c>
      <c r="H10" s="9" t="s">
        <v>142</v>
      </c>
      <c r="J10" s="10">
        <v>4</v>
      </c>
      <c r="K10" s="11" t="str">
        <f t="shared" si="0"/>
        <v>RWY 06</v>
      </c>
      <c r="L10" s="11" t="str">
        <f t="shared" si="0"/>
        <v>RWY 06</v>
      </c>
      <c r="M10" s="11" t="str">
        <f t="shared" si="0"/>
        <v>06.05.</v>
      </c>
      <c r="N10" s="11" t="str">
        <f t="shared" si="0"/>
        <v>10:40</v>
      </c>
      <c r="O10" s="11" t="str">
        <f t="shared" si="2"/>
        <v>Main Runway Standard Operation.</v>
      </c>
      <c r="P10" s="12" t="str">
        <f t="shared" si="1"/>
        <v>Ci</v>
      </c>
    </row>
    <row r="11" spans="2:20" ht="36.75" customHeight="1" x14ac:dyDescent="0.25">
      <c r="B11" s="5">
        <v>5</v>
      </c>
      <c r="C11" s="6" t="s">
        <v>23</v>
      </c>
      <c r="D11" s="6" t="s">
        <v>23</v>
      </c>
      <c r="E11" s="7" t="s">
        <v>188</v>
      </c>
      <c r="F11" s="7" t="s">
        <v>190</v>
      </c>
      <c r="G11" s="8" t="s">
        <v>24</v>
      </c>
      <c r="H11" s="9" t="s">
        <v>60</v>
      </c>
      <c r="J11" s="10">
        <v>5</v>
      </c>
      <c r="K11" s="11" t="str">
        <f t="shared" si="0"/>
        <v>RWY 24</v>
      </c>
      <c r="L11" s="11" t="str">
        <f t="shared" si="0"/>
        <v>RWY 24</v>
      </c>
      <c r="M11" s="11" t="str">
        <f t="shared" si="0"/>
        <v>06.05.</v>
      </c>
      <c r="N11" s="11" t="str">
        <f t="shared" si="0"/>
        <v>21.50</v>
      </c>
      <c r="O11" s="11" t="str">
        <f t="shared" si="2"/>
        <v>Main Runway Standard Operation.</v>
      </c>
      <c r="P11" s="12" t="str">
        <f t="shared" si="1"/>
        <v>Ko</v>
      </c>
    </row>
    <row r="12" spans="2:20" ht="36.75" customHeight="1" x14ac:dyDescent="0.25">
      <c r="B12" s="5">
        <v>6</v>
      </c>
      <c r="C12" s="6" t="s">
        <v>27</v>
      </c>
      <c r="D12" s="6" t="s">
        <v>27</v>
      </c>
      <c r="E12" s="7" t="s">
        <v>191</v>
      </c>
      <c r="F12" s="7" t="s">
        <v>161</v>
      </c>
      <c r="G12" s="8" t="s">
        <v>24</v>
      </c>
      <c r="H12" s="9" t="s">
        <v>115</v>
      </c>
      <c r="J12" s="10">
        <v>6</v>
      </c>
      <c r="K12" s="11" t="str">
        <f t="shared" si="0"/>
        <v>RWY 06</v>
      </c>
      <c r="L12" s="11" t="str">
        <f t="shared" si="0"/>
        <v>RWY 06</v>
      </c>
      <c r="M12" s="11" t="str">
        <f t="shared" si="0"/>
        <v>07.05.</v>
      </c>
      <c r="N12" s="11" t="str">
        <f t="shared" si="0"/>
        <v>08:10</v>
      </c>
      <c r="O12" s="11" t="str">
        <f t="shared" si="2"/>
        <v>Main Runway Standard Operation.</v>
      </c>
      <c r="P12" s="12" t="str">
        <f t="shared" si="1"/>
        <v>Va</v>
      </c>
    </row>
    <row r="13" spans="2:20" ht="36.75" customHeight="1" x14ac:dyDescent="0.25">
      <c r="B13" s="5">
        <v>7</v>
      </c>
      <c r="C13" s="6" t="s">
        <v>23</v>
      </c>
      <c r="D13" s="6" t="s">
        <v>23</v>
      </c>
      <c r="E13" s="7" t="s">
        <v>192</v>
      </c>
      <c r="F13" s="7" t="s">
        <v>193</v>
      </c>
      <c r="G13" s="8" t="s">
        <v>24</v>
      </c>
      <c r="H13" s="9" t="s">
        <v>112</v>
      </c>
      <c r="J13" s="10">
        <v>7</v>
      </c>
      <c r="K13" s="11" t="str">
        <f t="shared" si="0"/>
        <v>RWY 24</v>
      </c>
      <c r="L13" s="11" t="str">
        <f t="shared" si="0"/>
        <v>RWY 24</v>
      </c>
      <c r="M13" s="11" t="str">
        <f t="shared" si="0"/>
        <v>09.05.</v>
      </c>
      <c r="N13" s="11" t="str">
        <f t="shared" si="0"/>
        <v>17:35</v>
      </c>
      <c r="O13" s="11" t="str">
        <f t="shared" si="2"/>
        <v>Main Runway Standard Operation.</v>
      </c>
      <c r="P13" s="12" t="str">
        <f t="shared" si="1"/>
        <v>Lu</v>
      </c>
    </row>
    <row r="14" spans="2:20" ht="36.75" customHeight="1" x14ac:dyDescent="0.25">
      <c r="B14" s="10">
        <v>8</v>
      </c>
      <c r="C14" s="6" t="s">
        <v>27</v>
      </c>
      <c r="D14" s="6" t="s">
        <v>27</v>
      </c>
      <c r="E14" s="26" t="s">
        <v>194</v>
      </c>
      <c r="F14" s="26" t="s">
        <v>195</v>
      </c>
      <c r="G14" s="8" t="s">
        <v>24</v>
      </c>
      <c r="H14" s="9" t="s">
        <v>104</v>
      </c>
      <c r="J14" s="10">
        <v>8</v>
      </c>
      <c r="K14" s="11" t="str">
        <f t="shared" si="0"/>
        <v>RWY 06</v>
      </c>
      <c r="L14" s="11" t="str">
        <f t="shared" si="0"/>
        <v>RWY 06</v>
      </c>
      <c r="M14" s="11" t="str">
        <f t="shared" si="0"/>
        <v>11.05.</v>
      </c>
      <c r="N14" s="11" t="str">
        <f t="shared" si="0"/>
        <v>10:50</v>
      </c>
      <c r="O14" s="11" t="str">
        <f t="shared" si="2"/>
        <v>Main Runway Standard Operation.</v>
      </c>
      <c r="P14" s="12" t="str">
        <f t="shared" si="1"/>
        <v>St</v>
      </c>
    </row>
    <row r="15" spans="2:20" ht="36.75" customHeight="1" x14ac:dyDescent="0.25">
      <c r="B15" s="5">
        <v>9</v>
      </c>
      <c r="C15" s="6" t="s">
        <v>25</v>
      </c>
      <c r="D15" s="6" t="s">
        <v>25</v>
      </c>
      <c r="E15" s="13" t="s">
        <v>196</v>
      </c>
      <c r="F15" s="13" t="s">
        <v>197</v>
      </c>
      <c r="G15" s="8" t="s">
        <v>30</v>
      </c>
      <c r="H15" s="9" t="s">
        <v>97</v>
      </c>
      <c r="J15" s="10">
        <v>9</v>
      </c>
      <c r="K15" s="11" t="str">
        <f t="shared" si="0"/>
        <v>RWY 30</v>
      </c>
      <c r="L15" s="11" t="str">
        <f t="shared" si="0"/>
        <v>RWY 30</v>
      </c>
      <c r="M15" s="11" t="str">
        <f t="shared" si="0"/>
        <v>13.05.</v>
      </c>
      <c r="N15" s="11" t="str">
        <f t="shared" si="0"/>
        <v>04.59</v>
      </c>
      <c r="O15" s="11" t="str">
        <f t="shared" si="2"/>
        <v>ILS for RWY 24 or RWY 06 is out of service.</v>
      </c>
      <c r="P15" s="12" t="str">
        <f t="shared" si="1"/>
        <v>Be</v>
      </c>
    </row>
    <row r="16" spans="2:20" ht="36.75" customHeight="1" x14ac:dyDescent="0.25">
      <c r="B16" s="5">
        <v>10</v>
      </c>
      <c r="C16" s="6" t="s">
        <v>27</v>
      </c>
      <c r="D16" s="6" t="s">
        <v>27</v>
      </c>
      <c r="E16" s="7" t="s">
        <v>196</v>
      </c>
      <c r="F16" s="7" t="s">
        <v>144</v>
      </c>
      <c r="G16" s="8" t="s">
        <v>24</v>
      </c>
      <c r="H16" s="9" t="s">
        <v>97</v>
      </c>
      <c r="J16" s="10">
        <v>10</v>
      </c>
      <c r="K16" s="11" t="str">
        <f t="shared" si="0"/>
        <v>RWY 06</v>
      </c>
      <c r="L16" s="11" t="str">
        <f t="shared" si="0"/>
        <v>RWY 06</v>
      </c>
      <c r="M16" s="11" t="str">
        <f t="shared" si="0"/>
        <v>13.05.</v>
      </c>
      <c r="N16" s="11" t="str">
        <f t="shared" si="0"/>
        <v>07:00</v>
      </c>
      <c r="O16" s="11" t="str">
        <f t="shared" si="2"/>
        <v>Main Runway Standard Operation.</v>
      </c>
      <c r="P16" s="12" t="str">
        <f t="shared" si="1"/>
        <v>Be</v>
      </c>
    </row>
    <row r="17" spans="2:16" ht="36.75" customHeight="1" x14ac:dyDescent="0.25">
      <c r="B17" s="5">
        <v>11</v>
      </c>
      <c r="C17" s="6" t="s">
        <v>143</v>
      </c>
      <c r="D17" s="6" t="s">
        <v>143</v>
      </c>
      <c r="E17" s="7" t="s">
        <v>196</v>
      </c>
      <c r="F17" s="7" t="s">
        <v>198</v>
      </c>
      <c r="G17" s="8" t="s">
        <v>30</v>
      </c>
      <c r="H17" s="9" t="s">
        <v>97</v>
      </c>
      <c r="J17" s="10">
        <v>11</v>
      </c>
      <c r="K17" s="11" t="str">
        <f t="shared" si="0"/>
        <v>RWY 12</v>
      </c>
      <c r="L17" s="11" t="str">
        <f t="shared" si="0"/>
        <v>RWY 12</v>
      </c>
      <c r="M17" s="11" t="str">
        <f t="shared" si="0"/>
        <v>13.05.</v>
      </c>
      <c r="N17" s="11" t="str">
        <f t="shared" si="0"/>
        <v>11:00</v>
      </c>
      <c r="O17" s="11" t="str">
        <f t="shared" si="2"/>
        <v>ILS for RWY 24 or RWY 06 is out of service.</v>
      </c>
      <c r="P17" s="12" t="str">
        <f t="shared" si="1"/>
        <v>Be</v>
      </c>
    </row>
    <row r="18" spans="2:16" ht="36.75" customHeight="1" x14ac:dyDescent="0.25">
      <c r="B18" s="5">
        <v>12</v>
      </c>
      <c r="C18" s="6" t="s">
        <v>27</v>
      </c>
      <c r="D18" s="6" t="s">
        <v>27</v>
      </c>
      <c r="E18" s="7" t="s">
        <v>199</v>
      </c>
      <c r="F18" s="7" t="s">
        <v>200</v>
      </c>
      <c r="G18" s="8" t="s">
        <v>24</v>
      </c>
      <c r="H18" s="9" t="s">
        <v>97</v>
      </c>
      <c r="J18" s="10">
        <v>12</v>
      </c>
      <c r="K18" s="11" t="str">
        <f t="shared" si="0"/>
        <v>RWY 06</v>
      </c>
      <c r="L18" s="11" t="str">
        <f t="shared" si="0"/>
        <v>RWY 06</v>
      </c>
      <c r="M18" s="11" t="str">
        <f t="shared" si="0"/>
        <v>13:05</v>
      </c>
      <c r="N18" s="11" t="str">
        <f t="shared" si="0"/>
        <v>12:27</v>
      </c>
      <c r="O18" s="11" t="str">
        <f t="shared" si="2"/>
        <v>Main Runway Standard Operation.</v>
      </c>
      <c r="P18" s="12" t="str">
        <f t="shared" si="1"/>
        <v>Be</v>
      </c>
    </row>
    <row r="19" spans="2:16" ht="36.75" customHeight="1" x14ac:dyDescent="0.25">
      <c r="B19" s="5">
        <v>13</v>
      </c>
      <c r="C19" s="6" t="s">
        <v>23</v>
      </c>
      <c r="D19" s="6" t="s">
        <v>23</v>
      </c>
      <c r="E19" s="7" t="s">
        <v>196</v>
      </c>
      <c r="F19" s="7" t="s">
        <v>201</v>
      </c>
      <c r="G19" s="8" t="s">
        <v>24</v>
      </c>
      <c r="H19" s="9" t="s">
        <v>142</v>
      </c>
      <c r="J19" s="10">
        <v>13</v>
      </c>
      <c r="K19" s="11" t="str">
        <f t="shared" si="0"/>
        <v>RWY 24</v>
      </c>
      <c r="L19" s="11" t="str">
        <f t="shared" si="0"/>
        <v>RWY 24</v>
      </c>
      <c r="M19" s="11" t="str">
        <f t="shared" si="0"/>
        <v>13.05.</v>
      </c>
      <c r="N19" s="11" t="str">
        <f t="shared" si="0"/>
        <v>20:30</v>
      </c>
      <c r="O19" s="11" t="str">
        <f t="shared" si="2"/>
        <v>Main Runway Standard Operation.</v>
      </c>
      <c r="P19" s="12" t="str">
        <f t="shared" si="1"/>
        <v>Ci</v>
      </c>
    </row>
    <row r="20" spans="2:16" ht="36.75" customHeight="1" x14ac:dyDescent="0.25">
      <c r="B20" s="5">
        <v>14</v>
      </c>
      <c r="C20" s="6" t="s">
        <v>27</v>
      </c>
      <c r="D20" s="6" t="s">
        <v>27</v>
      </c>
      <c r="E20" s="7" t="s">
        <v>202</v>
      </c>
      <c r="F20" s="7" t="s">
        <v>203</v>
      </c>
      <c r="G20" s="8" t="s">
        <v>24</v>
      </c>
      <c r="H20" s="9" t="s">
        <v>142</v>
      </c>
      <c r="J20" s="10">
        <v>14</v>
      </c>
      <c r="K20" s="11" t="str">
        <f t="shared" si="0"/>
        <v>RWY 06</v>
      </c>
      <c r="L20" s="11" t="str">
        <f t="shared" si="0"/>
        <v>RWY 06</v>
      </c>
      <c r="M20" s="11" t="str">
        <f t="shared" si="0"/>
        <v>14.05.</v>
      </c>
      <c r="N20" s="11" t="str">
        <f t="shared" si="0"/>
        <v>04:00</v>
      </c>
      <c r="O20" s="11" t="str">
        <f t="shared" si="2"/>
        <v>Main Runway Standard Operation.</v>
      </c>
      <c r="P20" s="12" t="str">
        <f t="shared" si="1"/>
        <v>Ci</v>
      </c>
    </row>
    <row r="21" spans="2:16" ht="36.75" customHeight="1" x14ac:dyDescent="0.25">
      <c r="B21" s="5">
        <v>15</v>
      </c>
      <c r="C21" s="6" t="s">
        <v>143</v>
      </c>
      <c r="D21" s="6" t="s">
        <v>143</v>
      </c>
      <c r="E21" s="7" t="s">
        <v>202</v>
      </c>
      <c r="F21" s="7" t="s">
        <v>158</v>
      </c>
      <c r="G21" s="8" t="s">
        <v>30</v>
      </c>
      <c r="H21" s="9" t="s">
        <v>112</v>
      </c>
      <c r="J21" s="10">
        <v>15</v>
      </c>
      <c r="K21" s="11" t="str">
        <f t="shared" si="0"/>
        <v>RWY 12</v>
      </c>
      <c r="L21" s="11" t="str">
        <f t="shared" si="0"/>
        <v>RWY 12</v>
      </c>
      <c r="M21" s="11" t="str">
        <f t="shared" si="0"/>
        <v>14.05.</v>
      </c>
      <c r="N21" s="11" t="str">
        <f t="shared" si="0"/>
        <v>06:00</v>
      </c>
      <c r="O21" s="11" t="str">
        <f t="shared" si="2"/>
        <v>ILS for RWY 24 or RWY 06 is out of service.</v>
      </c>
      <c r="P21" s="12" t="str">
        <f t="shared" si="1"/>
        <v>Lu</v>
      </c>
    </row>
    <row r="22" spans="2:16" ht="36.75" customHeight="1" x14ac:dyDescent="0.25">
      <c r="B22" s="5">
        <v>16</v>
      </c>
      <c r="C22" s="6" t="s">
        <v>27</v>
      </c>
      <c r="D22" s="6" t="s">
        <v>27</v>
      </c>
      <c r="E22" s="7" t="s">
        <v>202</v>
      </c>
      <c r="F22" s="7" t="s">
        <v>144</v>
      </c>
      <c r="G22" s="8" t="s">
        <v>24</v>
      </c>
      <c r="H22" s="9" t="s">
        <v>112</v>
      </c>
      <c r="J22" s="10">
        <v>16</v>
      </c>
      <c r="K22" s="11" t="str">
        <f t="shared" si="0"/>
        <v>RWY 06</v>
      </c>
      <c r="L22" s="11" t="str">
        <f t="shared" si="0"/>
        <v>RWY 06</v>
      </c>
      <c r="M22" s="11" t="str">
        <f t="shared" si="0"/>
        <v>14.05.</v>
      </c>
      <c r="N22" s="11" t="str">
        <f t="shared" si="0"/>
        <v>07:00</v>
      </c>
      <c r="O22" s="11" t="str">
        <f t="shared" si="2"/>
        <v>Main Runway Standard Operation.</v>
      </c>
      <c r="P22" s="12" t="str">
        <f t="shared" si="1"/>
        <v>Lu</v>
      </c>
    </row>
    <row r="23" spans="2:16" ht="36.75" customHeight="1" x14ac:dyDescent="0.25">
      <c r="B23" s="5">
        <v>17</v>
      </c>
      <c r="C23" s="6" t="s">
        <v>143</v>
      </c>
      <c r="D23" s="6" t="s">
        <v>143</v>
      </c>
      <c r="E23" s="7" t="s">
        <v>202</v>
      </c>
      <c r="F23" s="7" t="s">
        <v>198</v>
      </c>
      <c r="G23" s="8" t="s">
        <v>30</v>
      </c>
      <c r="H23" s="9" t="s">
        <v>112</v>
      </c>
      <c r="J23" s="10">
        <v>17</v>
      </c>
      <c r="K23" s="11" t="str">
        <f t="shared" si="0"/>
        <v>RWY 12</v>
      </c>
      <c r="L23" s="11" t="str">
        <f t="shared" si="0"/>
        <v>RWY 12</v>
      </c>
      <c r="M23" s="11" t="str">
        <f t="shared" si="0"/>
        <v>14.05.</v>
      </c>
      <c r="N23" s="11" t="str">
        <f t="shared" si="0"/>
        <v>11:00</v>
      </c>
      <c r="O23" s="11" t="str">
        <f t="shared" si="2"/>
        <v>ILS for RWY 24 or RWY 06 is out of service.</v>
      </c>
      <c r="P23" s="12" t="str">
        <f t="shared" si="1"/>
        <v>Lu</v>
      </c>
    </row>
    <row r="24" spans="2:16" ht="36.75" customHeight="1" x14ac:dyDescent="0.25">
      <c r="B24" s="5">
        <v>18</v>
      </c>
      <c r="C24" s="6" t="s">
        <v>27</v>
      </c>
      <c r="D24" s="6" t="s">
        <v>27</v>
      </c>
      <c r="E24" s="7" t="s">
        <v>202</v>
      </c>
      <c r="F24" s="7" t="s">
        <v>139</v>
      </c>
      <c r="G24" s="8" t="s">
        <v>24</v>
      </c>
      <c r="H24" s="9" t="s">
        <v>112</v>
      </c>
      <c r="J24" s="10">
        <v>18</v>
      </c>
      <c r="K24" s="11" t="str">
        <f t="shared" si="0"/>
        <v>RWY 06</v>
      </c>
      <c r="L24" s="11" t="str">
        <f t="shared" si="0"/>
        <v>RWY 06</v>
      </c>
      <c r="M24" s="11" t="str">
        <f t="shared" si="0"/>
        <v>14.05.</v>
      </c>
      <c r="N24" s="11" t="str">
        <f t="shared" si="0"/>
        <v>16:00</v>
      </c>
      <c r="O24" s="11" t="str">
        <f t="shared" si="2"/>
        <v>Main Runway Standard Operation.</v>
      </c>
      <c r="P24" s="12" t="str">
        <f t="shared" si="1"/>
        <v>Lu</v>
      </c>
    </row>
    <row r="25" spans="2:16" ht="36.75" customHeight="1" x14ac:dyDescent="0.25">
      <c r="B25" s="5">
        <v>19</v>
      </c>
      <c r="C25" s="6" t="s">
        <v>143</v>
      </c>
      <c r="D25" s="6" t="s">
        <v>143</v>
      </c>
      <c r="E25" s="7" t="s">
        <v>204</v>
      </c>
      <c r="F25" s="7" t="s">
        <v>205</v>
      </c>
      <c r="G25" s="8" t="s">
        <v>22</v>
      </c>
      <c r="H25" s="9" t="s">
        <v>26</v>
      </c>
      <c r="J25" s="10">
        <v>19</v>
      </c>
      <c r="K25" s="11" t="str">
        <f t="shared" si="0"/>
        <v>RWY 12</v>
      </c>
      <c r="L25" s="11" t="str">
        <f t="shared" si="0"/>
        <v>RWY 12</v>
      </c>
      <c r="M25" s="11" t="str">
        <f t="shared" si="0"/>
        <v>15.05.</v>
      </c>
      <c r="N25" s="11" t="str">
        <f t="shared" si="0"/>
        <v>09:05</v>
      </c>
      <c r="O25" s="11" t="str">
        <f t="shared" si="2"/>
        <v>Cross-wind component on RWY 24 or RWY 06, including gusts, exceeds 15 kt (28 km/h).</v>
      </c>
      <c r="P25" s="12" t="str">
        <f t="shared" si="1"/>
        <v>Se</v>
      </c>
    </row>
    <row r="26" spans="2:16" ht="36.75" customHeight="1" x14ac:dyDescent="0.25">
      <c r="B26" s="5">
        <v>20</v>
      </c>
      <c r="C26" s="6" t="s">
        <v>27</v>
      </c>
      <c r="D26" s="6" t="s">
        <v>27</v>
      </c>
      <c r="E26" s="7" t="s">
        <v>206</v>
      </c>
      <c r="F26" s="7" t="s">
        <v>207</v>
      </c>
      <c r="G26" s="8" t="s">
        <v>24</v>
      </c>
      <c r="H26" s="9" t="s">
        <v>142</v>
      </c>
      <c r="J26" s="10">
        <v>20</v>
      </c>
      <c r="K26" s="11" t="str">
        <f t="shared" si="0"/>
        <v>RWY 06</v>
      </c>
      <c r="L26" s="11" t="str">
        <f t="shared" si="0"/>
        <v>RWY 06</v>
      </c>
      <c r="M26" s="11" t="str">
        <f t="shared" si="0"/>
        <v>16.05.</v>
      </c>
      <c r="N26" s="11" t="str">
        <f t="shared" si="0"/>
        <v>21:00</v>
      </c>
      <c r="O26" s="11" t="str">
        <f t="shared" si="2"/>
        <v>Main Runway Standard Operation.</v>
      </c>
      <c r="P26" s="12" t="str">
        <f t="shared" si="1"/>
        <v>Ci</v>
      </c>
    </row>
    <row r="27" spans="2:16" ht="36.75" customHeight="1" x14ac:dyDescent="0.25">
      <c r="B27" s="5">
        <v>21</v>
      </c>
      <c r="C27" s="6" t="s">
        <v>143</v>
      </c>
      <c r="D27" s="6" t="s">
        <v>143</v>
      </c>
      <c r="E27" s="7" t="s">
        <v>208</v>
      </c>
      <c r="F27" s="7" t="s">
        <v>209</v>
      </c>
      <c r="G27" s="8" t="s">
        <v>22</v>
      </c>
      <c r="H27" s="9" t="s">
        <v>115</v>
      </c>
      <c r="J27" s="10">
        <v>21</v>
      </c>
      <c r="K27" s="11" t="str">
        <f t="shared" si="0"/>
        <v>RWY 12</v>
      </c>
      <c r="L27" s="11" t="str">
        <f t="shared" si="0"/>
        <v>RWY 12</v>
      </c>
      <c r="M27" s="11" t="str">
        <f t="shared" si="0"/>
        <v>17:05.</v>
      </c>
      <c r="N27" s="11" t="str">
        <f t="shared" si="0"/>
        <v>05:45</v>
      </c>
      <c r="O27" s="11" t="str">
        <f t="shared" si="2"/>
        <v>Cross-wind component on RWY 24 or RWY 06, including gusts, exceeds 15 kt (28 km/h).</v>
      </c>
      <c r="P27" s="12" t="str">
        <f t="shared" si="1"/>
        <v>Va</v>
      </c>
    </row>
    <row r="28" spans="2:16" ht="36.75" customHeight="1" x14ac:dyDescent="0.25">
      <c r="B28" s="5">
        <v>22</v>
      </c>
      <c r="C28" s="6" t="s">
        <v>27</v>
      </c>
      <c r="D28" s="6" t="s">
        <v>27</v>
      </c>
      <c r="E28" s="7" t="s">
        <v>210</v>
      </c>
      <c r="F28" s="7" t="s">
        <v>211</v>
      </c>
      <c r="G28" s="8" t="s">
        <v>24</v>
      </c>
      <c r="H28" s="9" t="s">
        <v>115</v>
      </c>
      <c r="J28" s="10">
        <v>22</v>
      </c>
      <c r="K28" s="11" t="str">
        <f t="shared" si="0"/>
        <v>RWY 06</v>
      </c>
      <c r="L28" s="11" t="str">
        <f t="shared" si="0"/>
        <v>RWY 06</v>
      </c>
      <c r="M28" s="11" t="str">
        <f t="shared" si="0"/>
        <v>17.05.</v>
      </c>
      <c r="N28" s="11" t="str">
        <f t="shared" si="0"/>
        <v>07:05</v>
      </c>
      <c r="O28" s="11" t="str">
        <f t="shared" si="2"/>
        <v>Main Runway Standard Operation.</v>
      </c>
      <c r="P28" s="12" t="str">
        <f t="shared" si="1"/>
        <v>Va</v>
      </c>
    </row>
    <row r="29" spans="2:16" ht="36.75" customHeight="1" x14ac:dyDescent="0.25">
      <c r="B29" s="5">
        <v>23</v>
      </c>
      <c r="C29" s="6" t="s">
        <v>143</v>
      </c>
      <c r="D29" s="6" t="s">
        <v>143</v>
      </c>
      <c r="E29" s="7" t="s">
        <v>210</v>
      </c>
      <c r="F29" s="7" t="s">
        <v>212</v>
      </c>
      <c r="G29" s="8" t="s">
        <v>22</v>
      </c>
      <c r="H29" s="9" t="s">
        <v>115</v>
      </c>
      <c r="J29" s="10">
        <v>23</v>
      </c>
      <c r="K29" s="11" t="str">
        <f t="shared" si="0"/>
        <v>RWY 12</v>
      </c>
      <c r="L29" s="11" t="str">
        <f t="shared" si="0"/>
        <v>RWY 12</v>
      </c>
      <c r="M29" s="11" t="str">
        <f t="shared" si="0"/>
        <v>17.05.</v>
      </c>
      <c r="N29" s="11" t="str">
        <f t="shared" si="0"/>
        <v>08:55</v>
      </c>
      <c r="O29" s="11" t="str">
        <f t="shared" si="2"/>
        <v>Cross-wind component on RWY 24 or RWY 06, including gusts, exceeds 15 kt (28 km/h).</v>
      </c>
      <c r="P29" s="12" t="str">
        <f t="shared" si="1"/>
        <v>Va</v>
      </c>
    </row>
    <row r="30" spans="2:16" ht="36.75" customHeight="1" x14ac:dyDescent="0.25">
      <c r="B30" s="5">
        <v>24</v>
      </c>
      <c r="C30" s="6" t="s">
        <v>27</v>
      </c>
      <c r="D30" s="6" t="s">
        <v>27</v>
      </c>
      <c r="E30" s="7" t="s">
        <v>210</v>
      </c>
      <c r="F30" s="7" t="s">
        <v>195</v>
      </c>
      <c r="G30" s="8" t="s">
        <v>24</v>
      </c>
      <c r="H30" s="9" t="s">
        <v>115</v>
      </c>
      <c r="J30" s="10">
        <v>24</v>
      </c>
      <c r="K30" s="11" t="str">
        <f t="shared" si="0"/>
        <v>RWY 06</v>
      </c>
      <c r="L30" s="11" t="str">
        <f t="shared" si="0"/>
        <v>RWY 06</v>
      </c>
      <c r="M30" s="11" t="str">
        <f t="shared" si="0"/>
        <v>17.05.</v>
      </c>
      <c r="N30" s="11" t="str">
        <f t="shared" si="0"/>
        <v>10:50</v>
      </c>
      <c r="O30" s="11" t="str">
        <f t="shared" si="2"/>
        <v>Main Runway Standard Operation.</v>
      </c>
      <c r="P30" s="12" t="str">
        <f t="shared" si="1"/>
        <v>Va</v>
      </c>
    </row>
    <row r="31" spans="2:16" ht="36.75" customHeight="1" x14ac:dyDescent="0.25">
      <c r="B31" s="5">
        <v>25</v>
      </c>
      <c r="C31" s="6" t="s">
        <v>23</v>
      </c>
      <c r="D31" s="6" t="s">
        <v>23</v>
      </c>
      <c r="E31" s="7" t="s">
        <v>210</v>
      </c>
      <c r="F31" s="7" t="s">
        <v>213</v>
      </c>
      <c r="G31" s="8" t="s">
        <v>24</v>
      </c>
      <c r="H31" s="9" t="s">
        <v>152</v>
      </c>
      <c r="J31" s="10">
        <v>25</v>
      </c>
      <c r="K31" s="11" t="str">
        <f t="shared" si="0"/>
        <v>RWY 24</v>
      </c>
      <c r="L31" s="11" t="str">
        <f t="shared" si="0"/>
        <v>RWY 24</v>
      </c>
      <c r="M31" s="11" t="str">
        <f t="shared" si="0"/>
        <v>17.05.</v>
      </c>
      <c r="N31" s="11" t="str">
        <f t="shared" si="0"/>
        <v>20:15</v>
      </c>
      <c r="O31" s="11" t="str">
        <f t="shared" si="2"/>
        <v>Main Runway Standard Operation.</v>
      </c>
      <c r="P31" s="12" t="str">
        <f t="shared" si="1"/>
        <v>Ka</v>
      </c>
    </row>
    <row r="32" spans="2:16" ht="36.75" customHeight="1" x14ac:dyDescent="0.25">
      <c r="B32" s="5">
        <v>26</v>
      </c>
      <c r="C32" s="6" t="s">
        <v>27</v>
      </c>
      <c r="D32" s="6" t="s">
        <v>27</v>
      </c>
      <c r="E32" s="7" t="s">
        <v>214</v>
      </c>
      <c r="F32" s="7" t="s">
        <v>215</v>
      </c>
      <c r="G32" s="8" t="s">
        <v>24</v>
      </c>
      <c r="H32" s="9" t="s">
        <v>60</v>
      </c>
      <c r="J32" s="10">
        <v>26</v>
      </c>
      <c r="K32" s="11" t="str">
        <f t="shared" si="0"/>
        <v>RWY 06</v>
      </c>
      <c r="L32" s="11" t="str">
        <f t="shared" si="0"/>
        <v>RWY 06</v>
      </c>
      <c r="M32" s="11" t="str">
        <f t="shared" si="0"/>
        <v>20.05.</v>
      </c>
      <c r="N32" s="11" t="str">
        <f t="shared" si="0"/>
        <v>08.10</v>
      </c>
      <c r="O32" s="11" t="str">
        <f t="shared" si="2"/>
        <v>Main Runway Standard Operation.</v>
      </c>
      <c r="P32" s="12" t="str">
        <f t="shared" si="1"/>
        <v>Ko</v>
      </c>
    </row>
    <row r="33" spans="2:16" ht="36.75" customHeight="1" x14ac:dyDescent="0.25">
      <c r="B33" s="5">
        <v>27</v>
      </c>
      <c r="C33" s="6" t="s">
        <v>23</v>
      </c>
      <c r="D33" s="6" t="s">
        <v>23</v>
      </c>
      <c r="E33" s="7" t="s">
        <v>214</v>
      </c>
      <c r="F33" s="7" t="s">
        <v>216</v>
      </c>
      <c r="G33" s="8" t="s">
        <v>24</v>
      </c>
      <c r="H33" s="9" t="s">
        <v>60</v>
      </c>
      <c r="J33" s="10">
        <v>27</v>
      </c>
      <c r="K33" s="11" t="str">
        <f t="shared" si="0"/>
        <v>RWY 24</v>
      </c>
      <c r="L33" s="11" t="str">
        <f t="shared" si="0"/>
        <v>RWY 24</v>
      </c>
      <c r="M33" s="11" t="str">
        <f t="shared" si="0"/>
        <v>20.05.</v>
      </c>
      <c r="N33" s="11" t="str">
        <f t="shared" si="0"/>
        <v>11.45</v>
      </c>
      <c r="O33" s="11" t="str">
        <f t="shared" si="2"/>
        <v>Main Runway Standard Operation.</v>
      </c>
      <c r="P33" s="12" t="str">
        <f t="shared" si="1"/>
        <v>Ko</v>
      </c>
    </row>
    <row r="34" spans="2:16" ht="36.75" customHeight="1" x14ac:dyDescent="0.25">
      <c r="B34" s="5">
        <v>28</v>
      </c>
      <c r="C34" s="6" t="s">
        <v>27</v>
      </c>
      <c r="D34" s="6" t="s">
        <v>27</v>
      </c>
      <c r="E34" s="7" t="s">
        <v>214</v>
      </c>
      <c r="F34" s="7" t="s">
        <v>217</v>
      </c>
      <c r="G34" s="8" t="s">
        <v>24</v>
      </c>
      <c r="H34" s="9" t="s">
        <v>60</v>
      </c>
      <c r="J34" s="10">
        <v>28</v>
      </c>
      <c r="K34" s="11" t="str">
        <f t="shared" si="0"/>
        <v>RWY 06</v>
      </c>
      <c r="L34" s="11" t="str">
        <f t="shared" si="0"/>
        <v>RWY 06</v>
      </c>
      <c r="M34" s="11" t="str">
        <f t="shared" si="0"/>
        <v>20.05.</v>
      </c>
      <c r="N34" s="11" t="str">
        <f t="shared" si="0"/>
        <v>14.55</v>
      </c>
      <c r="O34" s="11" t="str">
        <f t="shared" si="2"/>
        <v>Main Runway Standard Operation.</v>
      </c>
      <c r="P34" s="12" t="str">
        <f t="shared" si="1"/>
        <v>Ko</v>
      </c>
    </row>
    <row r="35" spans="2:16" ht="36.75" customHeight="1" x14ac:dyDescent="0.25">
      <c r="B35" s="5">
        <v>29</v>
      </c>
      <c r="C35" s="6" t="s">
        <v>23</v>
      </c>
      <c r="D35" s="6" t="s">
        <v>23</v>
      </c>
      <c r="E35" s="7" t="s">
        <v>218</v>
      </c>
      <c r="F35" s="7" t="s">
        <v>141</v>
      </c>
      <c r="G35" s="8" t="s">
        <v>24</v>
      </c>
      <c r="H35" s="9" t="s">
        <v>104</v>
      </c>
      <c r="J35" s="10">
        <v>29</v>
      </c>
      <c r="K35" s="11" t="str">
        <f t="shared" si="0"/>
        <v>RWY 24</v>
      </c>
      <c r="L35" s="11" t="str">
        <f t="shared" si="0"/>
        <v>RWY 24</v>
      </c>
      <c r="M35" s="11" t="str">
        <f t="shared" si="0"/>
        <v>22.05.</v>
      </c>
      <c r="N35" s="11" t="str">
        <f t="shared" si="0"/>
        <v>04:30</v>
      </c>
      <c r="O35" s="11" t="str">
        <f t="shared" si="2"/>
        <v>Main Runway Standard Operation.</v>
      </c>
      <c r="P35" s="12" t="str">
        <f t="shared" si="1"/>
        <v>St</v>
      </c>
    </row>
    <row r="36" spans="2:16" ht="36.75" customHeight="1" x14ac:dyDescent="0.25">
      <c r="B36" s="5">
        <v>30</v>
      </c>
      <c r="C36" s="6" t="s">
        <v>27</v>
      </c>
      <c r="D36" s="6" t="s">
        <v>27</v>
      </c>
      <c r="E36" s="7" t="s">
        <v>219</v>
      </c>
      <c r="F36" s="7" t="s">
        <v>103</v>
      </c>
      <c r="G36" s="8" t="s">
        <v>24</v>
      </c>
      <c r="H36" s="9" t="s">
        <v>97</v>
      </c>
      <c r="J36" s="10">
        <v>30</v>
      </c>
      <c r="K36" s="11" t="str">
        <f t="shared" si="0"/>
        <v>RWY 06</v>
      </c>
      <c r="L36" s="11" t="str">
        <f t="shared" si="0"/>
        <v>RWY 06</v>
      </c>
      <c r="M36" s="11" t="str">
        <f t="shared" si="0"/>
        <v>23.05.</v>
      </c>
      <c r="N36" s="11" t="str">
        <f t="shared" si="0"/>
        <v>15:10</v>
      </c>
      <c r="O36" s="11" t="str">
        <f t="shared" si="2"/>
        <v>Main Runway Standard Operation.</v>
      </c>
      <c r="P36" s="12" t="str">
        <f t="shared" si="1"/>
        <v>Be</v>
      </c>
    </row>
    <row r="37" spans="2:16" ht="36.75" customHeight="1" x14ac:dyDescent="0.25">
      <c r="B37" s="5">
        <v>31</v>
      </c>
      <c r="C37" s="6" t="s">
        <v>23</v>
      </c>
      <c r="D37" s="6" t="s">
        <v>23</v>
      </c>
      <c r="E37" s="7" t="s">
        <v>220</v>
      </c>
      <c r="F37" s="7" t="s">
        <v>221</v>
      </c>
      <c r="G37" s="8" t="s">
        <v>24</v>
      </c>
      <c r="H37" s="9" t="s">
        <v>60</v>
      </c>
      <c r="J37" s="10">
        <v>31</v>
      </c>
      <c r="K37" s="11" t="str">
        <f t="shared" si="0"/>
        <v>RWY 24</v>
      </c>
      <c r="L37" s="11" t="str">
        <f t="shared" si="0"/>
        <v>RWY 24</v>
      </c>
      <c r="M37" s="11" t="str">
        <f t="shared" si="0"/>
        <v>24.05.</v>
      </c>
      <c r="N37" s="11" t="str">
        <f t="shared" si="0"/>
        <v>22.00</v>
      </c>
      <c r="O37" s="11" t="str">
        <f t="shared" si="2"/>
        <v>Main Runway Standard Operation.</v>
      </c>
      <c r="P37" s="12" t="str">
        <f t="shared" si="1"/>
        <v>Ko</v>
      </c>
    </row>
    <row r="38" spans="2:16" ht="36.75" customHeight="1" x14ac:dyDescent="0.25">
      <c r="B38" s="5">
        <v>32</v>
      </c>
      <c r="C38" s="6" t="s">
        <v>27</v>
      </c>
      <c r="D38" s="6" t="s">
        <v>27</v>
      </c>
      <c r="E38" s="7" t="s">
        <v>220</v>
      </c>
      <c r="F38" s="7" t="s">
        <v>222</v>
      </c>
      <c r="G38" s="8" t="s">
        <v>24</v>
      </c>
      <c r="H38" s="9" t="s">
        <v>152</v>
      </c>
      <c r="J38" s="10">
        <v>32</v>
      </c>
      <c r="K38" s="11" t="str">
        <f t="shared" si="0"/>
        <v>RWY 06</v>
      </c>
      <c r="L38" s="11" t="str">
        <f t="shared" si="0"/>
        <v>RWY 06</v>
      </c>
      <c r="M38" s="11" t="str">
        <f t="shared" si="0"/>
        <v>24.05.</v>
      </c>
      <c r="N38" s="11" t="str">
        <f t="shared" si="0"/>
        <v>06:33</v>
      </c>
      <c r="O38" s="11" t="str">
        <f t="shared" si="2"/>
        <v>Main Runway Standard Operation.</v>
      </c>
      <c r="P38" s="12" t="str">
        <f t="shared" si="1"/>
        <v>Ka</v>
      </c>
    </row>
    <row r="39" spans="2:16" ht="36.75" customHeight="1" x14ac:dyDescent="0.25">
      <c r="B39" s="5">
        <v>33</v>
      </c>
      <c r="C39" s="6" t="s">
        <v>27</v>
      </c>
      <c r="D39" s="6" t="s">
        <v>143</v>
      </c>
      <c r="E39" s="7" t="s">
        <v>220</v>
      </c>
      <c r="F39" s="7" t="s">
        <v>223</v>
      </c>
      <c r="G39" s="8" t="s">
        <v>34</v>
      </c>
      <c r="H39" s="9" t="s">
        <v>152</v>
      </c>
      <c r="J39" s="10">
        <v>33</v>
      </c>
      <c r="K39" s="11" t="str">
        <f t="shared" si="0"/>
        <v>RWY 06</v>
      </c>
      <c r="L39" s="11" t="str">
        <f t="shared" si="0"/>
        <v>RWY 12</v>
      </c>
      <c r="M39" s="11" t="str">
        <f t="shared" si="0"/>
        <v>24.05.</v>
      </c>
      <c r="N39" s="11" t="str">
        <f t="shared" si="0"/>
        <v>08:27</v>
      </c>
      <c r="O39" s="11" t="str">
        <f t="shared" si="2"/>
        <v>Wind shear has been reported or forecasted or adverse weather conditions, e.g. thunderstorms, are expected to affect the approach or departure on RWY 24 or RWY 06.</v>
      </c>
      <c r="P39" s="12" t="str">
        <f t="shared" si="1"/>
        <v>Ka</v>
      </c>
    </row>
    <row r="40" spans="2:16" ht="36.75" customHeight="1" x14ac:dyDescent="0.25">
      <c r="B40" s="5">
        <v>34</v>
      </c>
      <c r="C40" s="6" t="s">
        <v>27</v>
      </c>
      <c r="D40" s="6" t="s">
        <v>27</v>
      </c>
      <c r="E40" s="7" t="s">
        <v>220</v>
      </c>
      <c r="F40" s="7" t="s">
        <v>224</v>
      </c>
      <c r="G40" s="8" t="s">
        <v>24</v>
      </c>
      <c r="H40" s="9" t="s">
        <v>152</v>
      </c>
      <c r="J40" s="10">
        <v>34</v>
      </c>
      <c r="K40" s="11" t="str">
        <f t="shared" ref="K40:N71" si="3">IF(C40="","",C40)</f>
        <v>RWY 06</v>
      </c>
      <c r="L40" s="11" t="str">
        <f t="shared" si="3"/>
        <v>RWY 06</v>
      </c>
      <c r="M40" s="11" t="str">
        <f t="shared" si="3"/>
        <v>24.05.</v>
      </c>
      <c r="N40" s="11" t="str">
        <f t="shared" si="3"/>
        <v>08:40</v>
      </c>
      <c r="O40" s="11" t="str">
        <f t="shared" si="2"/>
        <v>Main Runway Standard Operation.</v>
      </c>
      <c r="P40" s="12" t="str">
        <f t="shared" si="1"/>
        <v>Ka</v>
      </c>
    </row>
    <row r="41" spans="2:16" ht="36.75" customHeight="1" x14ac:dyDescent="0.25">
      <c r="B41" s="5">
        <v>35</v>
      </c>
      <c r="C41" s="6" t="s">
        <v>23</v>
      </c>
      <c r="D41" s="6" t="s">
        <v>23</v>
      </c>
      <c r="E41" s="7" t="s">
        <v>225</v>
      </c>
      <c r="F41" s="7" t="s">
        <v>226</v>
      </c>
      <c r="G41" s="8" t="s">
        <v>24</v>
      </c>
      <c r="H41" s="9" t="s">
        <v>104</v>
      </c>
      <c r="J41" s="10">
        <v>35</v>
      </c>
      <c r="K41" s="11" t="str">
        <f t="shared" si="3"/>
        <v>RWY 24</v>
      </c>
      <c r="L41" s="11" t="str">
        <f t="shared" si="3"/>
        <v>RWY 24</v>
      </c>
      <c r="M41" s="11" t="str">
        <f t="shared" si="3"/>
        <v>25:05</v>
      </c>
      <c r="N41" s="11" t="str">
        <f t="shared" si="3"/>
        <v>00:10</v>
      </c>
      <c r="O41" s="11" t="str">
        <f t="shared" si="2"/>
        <v>Main Runway Standard Operation.</v>
      </c>
      <c r="P41" s="12" t="str">
        <f t="shared" si="1"/>
        <v>St</v>
      </c>
    </row>
    <row r="42" spans="2:16" ht="36.75" customHeight="1" x14ac:dyDescent="0.25">
      <c r="B42" s="5">
        <v>36</v>
      </c>
      <c r="C42" s="6" t="s">
        <v>27</v>
      </c>
      <c r="D42" s="6" t="s">
        <v>27</v>
      </c>
      <c r="E42" s="7" t="s">
        <v>227</v>
      </c>
      <c r="F42" s="7" t="s">
        <v>198</v>
      </c>
      <c r="G42" s="8" t="s">
        <v>24</v>
      </c>
      <c r="H42" s="9" t="s">
        <v>112</v>
      </c>
      <c r="J42" s="10">
        <v>36</v>
      </c>
      <c r="K42" s="11" t="str">
        <f t="shared" si="3"/>
        <v>RWY 06</v>
      </c>
      <c r="L42" s="11" t="str">
        <f t="shared" si="3"/>
        <v>RWY 06</v>
      </c>
      <c r="M42" s="11" t="str">
        <f t="shared" si="3"/>
        <v>25.05.</v>
      </c>
      <c r="N42" s="11" t="str">
        <f t="shared" si="3"/>
        <v>11:00</v>
      </c>
      <c r="O42" s="11" t="str">
        <f t="shared" si="2"/>
        <v>Main Runway Standard Operation.</v>
      </c>
      <c r="P42" s="12" t="str">
        <f t="shared" si="1"/>
        <v>Lu</v>
      </c>
    </row>
    <row r="43" spans="2:16" ht="36.75" customHeight="1" x14ac:dyDescent="0.25">
      <c r="B43" s="5">
        <v>37</v>
      </c>
      <c r="C43" s="6" t="s">
        <v>27</v>
      </c>
      <c r="D43" s="6" t="s">
        <v>25</v>
      </c>
      <c r="E43" s="7" t="s">
        <v>227</v>
      </c>
      <c r="F43" s="7" t="s">
        <v>228</v>
      </c>
      <c r="G43" s="8" t="s">
        <v>34</v>
      </c>
      <c r="H43" s="9" t="s">
        <v>112</v>
      </c>
      <c r="J43" s="10">
        <v>37</v>
      </c>
      <c r="K43" s="11" t="str">
        <f t="shared" si="3"/>
        <v>RWY 06</v>
      </c>
      <c r="L43" s="11" t="str">
        <f t="shared" si="3"/>
        <v>RWY 30</v>
      </c>
      <c r="M43" s="11" t="str">
        <f t="shared" si="3"/>
        <v>25.05.</v>
      </c>
      <c r="N43" s="11" t="str">
        <f t="shared" si="3"/>
        <v>12:15</v>
      </c>
      <c r="O43" s="11" t="str">
        <f t="shared" si="2"/>
        <v>Wind shear has been reported or forecasted or adverse weather conditions, e.g. thunderstorms, are expected to affect the approach or departure on RWY 24 or RWY 06.</v>
      </c>
      <c r="P43" s="12" t="str">
        <f t="shared" si="1"/>
        <v>Lu</v>
      </c>
    </row>
    <row r="44" spans="2:16" ht="36.75" customHeight="1" x14ac:dyDescent="0.25">
      <c r="B44" s="5">
        <v>38</v>
      </c>
      <c r="C44" s="6" t="s">
        <v>23</v>
      </c>
      <c r="D44" s="6" t="s">
        <v>25</v>
      </c>
      <c r="E44" s="7" t="s">
        <v>227</v>
      </c>
      <c r="F44" s="7" t="s">
        <v>111</v>
      </c>
      <c r="G44" s="8" t="s">
        <v>34</v>
      </c>
      <c r="H44" s="9" t="s">
        <v>112</v>
      </c>
      <c r="J44" s="10">
        <v>38</v>
      </c>
      <c r="K44" s="11" t="str">
        <f t="shared" si="3"/>
        <v>RWY 24</v>
      </c>
      <c r="L44" s="11" t="str">
        <f t="shared" si="3"/>
        <v>RWY 30</v>
      </c>
      <c r="M44" s="11" t="str">
        <f t="shared" si="3"/>
        <v>25.05.</v>
      </c>
      <c r="N44" s="11" t="str">
        <f t="shared" si="3"/>
        <v>14:30</v>
      </c>
      <c r="O44" s="11" t="str">
        <f t="shared" si="2"/>
        <v>Wind shear has been reported or forecasted or adverse weather conditions, e.g. thunderstorms, are expected to affect the approach or departure on RWY 24 or RWY 06.</v>
      </c>
      <c r="P44" s="12" t="str">
        <f t="shared" si="1"/>
        <v>Lu</v>
      </c>
    </row>
    <row r="45" spans="2:16" ht="36.75" customHeight="1" x14ac:dyDescent="0.25">
      <c r="B45" s="5">
        <v>39</v>
      </c>
      <c r="C45" s="6" t="s">
        <v>23</v>
      </c>
      <c r="D45" s="6" t="s">
        <v>23</v>
      </c>
      <c r="E45" s="7" t="s">
        <v>227</v>
      </c>
      <c r="F45" s="7" t="s">
        <v>229</v>
      </c>
      <c r="G45" s="8" t="s">
        <v>24</v>
      </c>
      <c r="H45" s="9" t="s">
        <v>152</v>
      </c>
      <c r="J45" s="10">
        <v>39</v>
      </c>
      <c r="K45" s="11" t="str">
        <f t="shared" si="3"/>
        <v>RWY 24</v>
      </c>
      <c r="L45" s="11" t="str">
        <f t="shared" si="3"/>
        <v>RWY 24</v>
      </c>
      <c r="M45" s="11" t="str">
        <f t="shared" si="3"/>
        <v>25.05.</v>
      </c>
      <c r="N45" s="11" t="str">
        <f t="shared" si="3"/>
        <v>17:10</v>
      </c>
      <c r="O45" s="11" t="str">
        <f t="shared" si="2"/>
        <v>Main Runway Standard Operation.</v>
      </c>
      <c r="P45" s="12" t="str">
        <f t="shared" si="1"/>
        <v>Ka</v>
      </c>
    </row>
    <row r="46" spans="2:16" ht="36.75" customHeight="1" x14ac:dyDescent="0.25">
      <c r="B46" s="5">
        <v>40</v>
      </c>
      <c r="C46" s="6" t="s">
        <v>27</v>
      </c>
      <c r="D46" s="6" t="s">
        <v>143</v>
      </c>
      <c r="E46" s="7" t="s">
        <v>230</v>
      </c>
      <c r="F46" s="7" t="s">
        <v>231</v>
      </c>
      <c r="G46" s="8" t="s">
        <v>34</v>
      </c>
      <c r="H46" s="9" t="s">
        <v>97</v>
      </c>
      <c r="J46" s="10">
        <v>40</v>
      </c>
      <c r="K46" s="11" t="str">
        <f t="shared" si="3"/>
        <v>RWY 06</v>
      </c>
      <c r="L46" s="11" t="str">
        <f t="shared" si="3"/>
        <v>RWY 12</v>
      </c>
      <c r="M46" s="11" t="str">
        <f t="shared" si="3"/>
        <v>27.05.</v>
      </c>
      <c r="N46" s="11" t="str">
        <f t="shared" si="3"/>
        <v>11:05</v>
      </c>
      <c r="O46" s="11" t="str">
        <f t="shared" si="2"/>
        <v>Wind shear has been reported or forecasted or adverse weather conditions, e.g. thunderstorms, are expected to affect the approach or departure on RWY 24 or RWY 06.</v>
      </c>
      <c r="P46" s="12" t="str">
        <f t="shared" si="1"/>
        <v>Be</v>
      </c>
    </row>
    <row r="47" spans="2:16" ht="36.75" customHeight="1" x14ac:dyDescent="0.25">
      <c r="B47" s="5">
        <v>41</v>
      </c>
      <c r="C47" s="6" t="s">
        <v>23</v>
      </c>
      <c r="D47" s="6" t="s">
        <v>143</v>
      </c>
      <c r="E47" s="7" t="s">
        <v>230</v>
      </c>
      <c r="F47" s="7" t="s">
        <v>122</v>
      </c>
      <c r="G47" s="8" t="s">
        <v>34</v>
      </c>
      <c r="H47" s="9" t="s">
        <v>97</v>
      </c>
      <c r="J47" s="10">
        <v>41</v>
      </c>
      <c r="K47" s="11" t="str">
        <f t="shared" si="3"/>
        <v>RWY 24</v>
      </c>
      <c r="L47" s="11" t="str">
        <f t="shared" si="3"/>
        <v>RWY 12</v>
      </c>
      <c r="M47" s="11" t="str">
        <f t="shared" si="3"/>
        <v>27.05.</v>
      </c>
      <c r="N47" s="11" t="str">
        <f t="shared" si="3"/>
        <v>12:50</v>
      </c>
      <c r="O47" s="11" t="str">
        <f t="shared" si="2"/>
        <v>Wind shear has been reported or forecasted or adverse weather conditions, e.g. thunderstorms, are expected to affect the approach or departure on RWY 24 or RWY 06.</v>
      </c>
      <c r="P47" s="12" t="str">
        <f t="shared" si="1"/>
        <v>Be</v>
      </c>
    </row>
    <row r="48" spans="2:16" ht="36.75" customHeight="1" x14ac:dyDescent="0.25">
      <c r="B48" s="5">
        <v>42</v>
      </c>
      <c r="C48" s="6" t="s">
        <v>23</v>
      </c>
      <c r="D48" s="6" t="s">
        <v>23</v>
      </c>
      <c r="E48" s="7" t="s">
        <v>230</v>
      </c>
      <c r="F48" s="7" t="s">
        <v>63</v>
      </c>
      <c r="G48" s="8" t="s">
        <v>34</v>
      </c>
      <c r="H48" s="9" t="s">
        <v>97</v>
      </c>
      <c r="J48" s="10">
        <v>42</v>
      </c>
      <c r="K48" s="11" t="str">
        <f t="shared" si="3"/>
        <v>RWY 24</v>
      </c>
      <c r="L48" s="11" t="str">
        <f t="shared" si="3"/>
        <v>RWY 24</v>
      </c>
      <c r="M48" s="11" t="str">
        <f t="shared" si="3"/>
        <v>27.05.</v>
      </c>
      <c r="N48" s="11" t="str">
        <f t="shared" si="3"/>
        <v>13:00</v>
      </c>
      <c r="O48" s="11" t="str">
        <f t="shared" si="2"/>
        <v>Wind shear has been reported or forecasted or adverse weather conditions, e.g. thunderstorms, are expected to affect the approach or departure on RWY 24 or RWY 06.</v>
      </c>
      <c r="P48" s="12" t="str">
        <f t="shared" si="1"/>
        <v>Be</v>
      </c>
    </row>
    <row r="49" spans="2:16" ht="36.75" customHeight="1" x14ac:dyDescent="0.25">
      <c r="B49" s="5">
        <v>43</v>
      </c>
      <c r="C49" s="6" t="s">
        <v>27</v>
      </c>
      <c r="D49" s="6" t="s">
        <v>27</v>
      </c>
      <c r="E49" s="7" t="s">
        <v>232</v>
      </c>
      <c r="F49" s="7" t="s">
        <v>233</v>
      </c>
      <c r="G49" s="8" t="s">
        <v>24</v>
      </c>
      <c r="H49" s="9" t="s">
        <v>148</v>
      </c>
      <c r="J49" s="10">
        <v>43</v>
      </c>
      <c r="K49" s="11" t="str">
        <f t="shared" si="3"/>
        <v>RWY 06</v>
      </c>
      <c r="L49" s="11" t="str">
        <f t="shared" si="3"/>
        <v>RWY 06</v>
      </c>
      <c r="M49" s="11" t="str">
        <f t="shared" si="3"/>
        <v>31.05.</v>
      </c>
      <c r="N49" s="11" t="str">
        <f t="shared" si="3"/>
        <v>05:40</v>
      </c>
      <c r="O49" s="11" t="str">
        <f t="shared" si="2"/>
        <v>Main Runway Standard Operation.</v>
      </c>
      <c r="P49" s="12" t="str">
        <f t="shared" si="1"/>
        <v>Ch</v>
      </c>
    </row>
    <row r="50" spans="2:16" ht="36.75" customHeight="1" x14ac:dyDescent="0.25">
      <c r="B50" s="5">
        <v>44</v>
      </c>
      <c r="C50" s="6" t="s">
        <v>23</v>
      </c>
      <c r="D50" s="6" t="s">
        <v>23</v>
      </c>
      <c r="E50" s="7" t="s">
        <v>232</v>
      </c>
      <c r="F50" s="7" t="s">
        <v>234</v>
      </c>
      <c r="G50" s="8" t="s">
        <v>24</v>
      </c>
      <c r="H50" s="9" t="s">
        <v>148</v>
      </c>
      <c r="J50" s="10">
        <v>44</v>
      </c>
      <c r="K50" s="11" t="str">
        <f t="shared" si="3"/>
        <v>RWY 24</v>
      </c>
      <c r="L50" s="11" t="str">
        <f t="shared" si="3"/>
        <v>RWY 24</v>
      </c>
      <c r="M50" s="11" t="str">
        <f t="shared" si="3"/>
        <v>31.05.</v>
      </c>
      <c r="N50" s="11" t="str">
        <f t="shared" si="3"/>
        <v>13:57</v>
      </c>
      <c r="O50" s="11" t="str">
        <f t="shared" si="2"/>
        <v>Main Runway Standard Operation.</v>
      </c>
      <c r="P50" s="12" t="str">
        <f t="shared" si="1"/>
        <v>Ch</v>
      </c>
    </row>
    <row r="51" spans="2:16" ht="36.75" customHeight="1" x14ac:dyDescent="0.25">
      <c r="B51" s="5">
        <v>45</v>
      </c>
      <c r="C51" s="6" t="s">
        <v>27</v>
      </c>
      <c r="D51" s="6" t="s">
        <v>27</v>
      </c>
      <c r="E51" s="7" t="s">
        <v>232</v>
      </c>
      <c r="F51" s="7" t="s">
        <v>235</v>
      </c>
      <c r="G51" s="8" t="s">
        <v>24</v>
      </c>
      <c r="H51" s="9" t="s">
        <v>148</v>
      </c>
      <c r="J51" s="10">
        <v>45</v>
      </c>
      <c r="K51" s="11" t="str">
        <f t="shared" si="3"/>
        <v>RWY 06</v>
      </c>
      <c r="L51" s="11" t="str">
        <f t="shared" si="3"/>
        <v>RWY 06</v>
      </c>
      <c r="M51" s="11" t="str">
        <f t="shared" si="3"/>
        <v>31.05.</v>
      </c>
      <c r="N51" s="11" t="str">
        <f t="shared" si="3"/>
        <v>16:50</v>
      </c>
      <c r="O51" s="11" t="str">
        <f t="shared" si="2"/>
        <v>Main Runway Standard Operation.</v>
      </c>
      <c r="P51" s="12" t="str">
        <f t="shared" si="1"/>
        <v>Ch</v>
      </c>
    </row>
    <row r="52" spans="2:16" ht="36.75" customHeight="1" x14ac:dyDescent="0.25">
      <c r="B52" s="5">
        <v>46</v>
      </c>
      <c r="C52" s="6" t="s">
        <v>23</v>
      </c>
      <c r="D52" s="6" t="s">
        <v>23</v>
      </c>
      <c r="E52" s="7" t="s">
        <v>232</v>
      </c>
      <c r="F52" s="7" t="s">
        <v>236</v>
      </c>
      <c r="G52" s="8" t="s">
        <v>24</v>
      </c>
      <c r="H52" s="9" t="s">
        <v>133</v>
      </c>
      <c r="J52" s="10">
        <v>46</v>
      </c>
      <c r="K52" s="11" t="str">
        <f t="shared" si="3"/>
        <v>RWY 24</v>
      </c>
      <c r="L52" s="11" t="str">
        <f t="shared" si="3"/>
        <v>RWY 24</v>
      </c>
      <c r="M52" s="11" t="str">
        <f t="shared" si="3"/>
        <v>31.05.</v>
      </c>
      <c r="N52" s="11" t="str">
        <f t="shared" si="3"/>
        <v>18:50</v>
      </c>
      <c r="O52" s="11" t="str">
        <f t="shared" si="2"/>
        <v>Main Runway Standard Operation.</v>
      </c>
      <c r="P52" s="12" t="str">
        <f t="shared" si="1"/>
        <v>Me</v>
      </c>
    </row>
    <row r="53" spans="2:16" ht="36.75" customHeight="1" x14ac:dyDescent="0.25">
      <c r="B53" s="5">
        <v>47</v>
      </c>
      <c r="C53" s="6" t="s">
        <v>27</v>
      </c>
      <c r="D53" s="6" t="s">
        <v>27</v>
      </c>
      <c r="E53" s="7" t="s">
        <v>237</v>
      </c>
      <c r="F53" s="7" t="s">
        <v>238</v>
      </c>
      <c r="G53" s="8" t="s">
        <v>24</v>
      </c>
      <c r="H53" s="9" t="s">
        <v>97</v>
      </c>
      <c r="J53" s="10">
        <v>47</v>
      </c>
      <c r="K53" s="11" t="str">
        <f t="shared" si="3"/>
        <v>RWY 06</v>
      </c>
      <c r="L53" s="11" t="str">
        <f t="shared" si="3"/>
        <v>RWY 06</v>
      </c>
      <c r="M53" s="11" t="str">
        <f t="shared" si="3"/>
        <v>01.06.</v>
      </c>
      <c r="N53" s="11" t="str">
        <f t="shared" si="3"/>
        <v>06:27</v>
      </c>
      <c r="O53" s="11" t="str">
        <f t="shared" si="2"/>
        <v>Main Runway Standard Operation.</v>
      </c>
      <c r="P53" s="12" t="str">
        <f t="shared" si="1"/>
        <v>Be</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topLeftCell="A22" workbookViewId="0">
      <selection activeCell="H33" sqref="H3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76</v>
      </c>
      <c r="C4" s="40"/>
      <c r="D4" s="40"/>
      <c r="E4" s="40"/>
      <c r="F4" s="40"/>
      <c r="G4" s="40"/>
      <c r="H4" s="41"/>
      <c r="I4" s="2"/>
      <c r="J4" s="42" t="s">
        <v>77</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239</v>
      </c>
      <c r="F7" s="7" t="s">
        <v>103</v>
      </c>
      <c r="G7" s="8" t="s">
        <v>24</v>
      </c>
      <c r="H7" s="9" t="s">
        <v>26</v>
      </c>
      <c r="J7" s="10">
        <v>1</v>
      </c>
      <c r="K7" s="11" t="str">
        <f t="shared" ref="K7:N39" si="0">IF(C7="","",C7)</f>
        <v>RWY 24</v>
      </c>
      <c r="L7" s="11" t="str">
        <f t="shared" si="0"/>
        <v>RWY 24</v>
      </c>
      <c r="M7" s="11" t="str">
        <f t="shared" si="0"/>
        <v>03.06.</v>
      </c>
      <c r="N7" s="11" t="str">
        <f t="shared" si="0"/>
        <v>15:10</v>
      </c>
      <c r="O7" s="11" t="str">
        <f>VLOOKUP(G7,$G$130:$O$151,9,FALSE)</f>
        <v>Main Runway Standard Operation.</v>
      </c>
      <c r="P7" s="12" t="str">
        <f t="shared" ref="P7:P71" si="1">IF(H7="","",H7)</f>
        <v>Se</v>
      </c>
    </row>
    <row r="8" spans="2:20" ht="36.75" customHeight="1" x14ac:dyDescent="0.25">
      <c r="B8" s="5">
        <v>2</v>
      </c>
      <c r="C8" s="6" t="s">
        <v>27</v>
      </c>
      <c r="D8" s="6" t="s">
        <v>27</v>
      </c>
      <c r="E8" s="7" t="s">
        <v>239</v>
      </c>
      <c r="F8" s="7" t="s">
        <v>240</v>
      </c>
      <c r="G8" s="8" t="s">
        <v>24</v>
      </c>
      <c r="H8" s="9" t="s">
        <v>115</v>
      </c>
      <c r="J8" s="10">
        <v>2</v>
      </c>
      <c r="K8" s="11" t="str">
        <f t="shared" si="0"/>
        <v>RWY 06</v>
      </c>
      <c r="L8" s="11" t="str">
        <f t="shared" si="0"/>
        <v>RWY 06</v>
      </c>
      <c r="M8" s="11" t="str">
        <f t="shared" si="0"/>
        <v>03.06.</v>
      </c>
      <c r="N8" s="11" t="str">
        <f t="shared" si="0"/>
        <v>17:30</v>
      </c>
      <c r="O8" s="11" t="str">
        <f t="shared" ref="O8:O71" si="2">VLOOKUP(G8,$G$130:$O$151,9,FALSE)</f>
        <v>Main Runway Standard Operation.</v>
      </c>
      <c r="P8" s="12" t="str">
        <f t="shared" si="1"/>
        <v>Va</v>
      </c>
    </row>
    <row r="9" spans="2:20" ht="36.75" customHeight="1" x14ac:dyDescent="0.25">
      <c r="B9" s="5">
        <v>3</v>
      </c>
      <c r="C9" s="6" t="s">
        <v>23</v>
      </c>
      <c r="D9" s="6" t="s">
        <v>23</v>
      </c>
      <c r="E9" s="7" t="s">
        <v>241</v>
      </c>
      <c r="F9" s="7" t="s">
        <v>242</v>
      </c>
      <c r="G9" s="8" t="s">
        <v>24</v>
      </c>
      <c r="H9" s="9" t="s">
        <v>115</v>
      </c>
      <c r="J9" s="10">
        <v>3</v>
      </c>
      <c r="K9" s="6" t="s">
        <v>23</v>
      </c>
      <c r="L9" s="11" t="str">
        <f t="shared" si="0"/>
        <v>RWY 24</v>
      </c>
      <c r="M9" s="11" t="str">
        <f t="shared" si="0"/>
        <v>04.06.</v>
      </c>
      <c r="N9" s="11" t="str">
        <f t="shared" si="0"/>
        <v>00:15</v>
      </c>
      <c r="O9" s="11" t="str">
        <f t="shared" si="2"/>
        <v>Main Runway Standard Operation.</v>
      </c>
      <c r="P9" s="12" t="str">
        <f t="shared" si="1"/>
        <v>Va</v>
      </c>
    </row>
    <row r="10" spans="2:20" ht="36.75" customHeight="1" x14ac:dyDescent="0.25">
      <c r="B10" s="10">
        <v>4</v>
      </c>
      <c r="C10" s="6" t="s">
        <v>25</v>
      </c>
      <c r="D10" s="6" t="s">
        <v>25</v>
      </c>
      <c r="E10" s="7" t="s">
        <v>241</v>
      </c>
      <c r="F10" s="7" t="s">
        <v>243</v>
      </c>
      <c r="G10" s="8" t="s">
        <v>28</v>
      </c>
      <c r="H10" s="9" t="s">
        <v>142</v>
      </c>
      <c r="J10" s="10">
        <v>4</v>
      </c>
      <c r="K10" s="11" t="str">
        <f t="shared" si="0"/>
        <v>RWY 30</v>
      </c>
      <c r="L10" s="11" t="str">
        <f t="shared" si="0"/>
        <v>RWY 30</v>
      </c>
      <c r="M10" s="11" t="str">
        <f t="shared" si="0"/>
        <v>04.06.</v>
      </c>
      <c r="N10" s="11" t="str">
        <f t="shared" si="0"/>
        <v>10:30</v>
      </c>
      <c r="O10" s="11" t="str">
        <f t="shared" si="2"/>
        <v>RWY 24 or RWY 06 is out of service.</v>
      </c>
      <c r="P10" s="12" t="str">
        <f t="shared" si="1"/>
        <v>Ci</v>
      </c>
    </row>
    <row r="11" spans="2:20" ht="36.75" customHeight="1" x14ac:dyDescent="0.25">
      <c r="B11" s="5">
        <v>5</v>
      </c>
      <c r="C11" s="6" t="s">
        <v>23</v>
      </c>
      <c r="D11" s="6" t="s">
        <v>23</v>
      </c>
      <c r="E11" s="7" t="s">
        <v>241</v>
      </c>
      <c r="F11" s="7" t="s">
        <v>61</v>
      </c>
      <c r="G11" s="8" t="s">
        <v>24</v>
      </c>
      <c r="H11" s="9" t="s">
        <v>142</v>
      </c>
      <c r="J11" s="10">
        <v>5</v>
      </c>
      <c r="K11" s="11" t="str">
        <f t="shared" si="0"/>
        <v>RWY 24</v>
      </c>
      <c r="L11" s="11" t="str">
        <f t="shared" si="0"/>
        <v>RWY 24</v>
      </c>
      <c r="M11" s="11" t="str">
        <f t="shared" si="0"/>
        <v>04.06.</v>
      </c>
      <c r="N11" s="11" t="str">
        <f t="shared" si="0"/>
        <v>15:30</v>
      </c>
      <c r="O11" s="11" t="str">
        <f t="shared" si="2"/>
        <v>Main Runway Standard Operation.</v>
      </c>
      <c r="P11" s="12" t="str">
        <f t="shared" si="1"/>
        <v>Ci</v>
      </c>
    </row>
    <row r="12" spans="2:20" ht="36.75" customHeight="1" x14ac:dyDescent="0.25">
      <c r="B12" s="5">
        <v>6</v>
      </c>
      <c r="C12" s="6" t="s">
        <v>27</v>
      </c>
      <c r="D12" s="6" t="s">
        <v>27</v>
      </c>
      <c r="E12" s="7" t="s">
        <v>244</v>
      </c>
      <c r="F12" s="7" t="s">
        <v>245</v>
      </c>
      <c r="G12" s="8" t="s">
        <v>24</v>
      </c>
      <c r="H12" s="9" t="s">
        <v>104</v>
      </c>
      <c r="J12" s="10">
        <v>6</v>
      </c>
      <c r="K12" s="11" t="str">
        <f t="shared" si="0"/>
        <v>RWY 06</v>
      </c>
      <c r="L12" s="11" t="str">
        <f t="shared" si="0"/>
        <v>RWY 06</v>
      </c>
      <c r="M12" s="11" t="str">
        <f t="shared" si="0"/>
        <v>07.06.</v>
      </c>
      <c r="N12" s="11" t="str">
        <f t="shared" si="0"/>
        <v>17:55</v>
      </c>
      <c r="O12" s="11" t="str">
        <f t="shared" si="2"/>
        <v>Main Runway Standard Operation.</v>
      </c>
      <c r="P12" s="12" t="str">
        <f t="shared" si="1"/>
        <v>St</v>
      </c>
    </row>
    <row r="13" spans="2:20" ht="36.75" customHeight="1" x14ac:dyDescent="0.25">
      <c r="B13" s="5">
        <v>7</v>
      </c>
      <c r="C13" s="6" t="s">
        <v>23</v>
      </c>
      <c r="D13" s="6" t="s">
        <v>23</v>
      </c>
      <c r="E13" s="7" t="s">
        <v>246</v>
      </c>
      <c r="F13" s="7" t="s">
        <v>242</v>
      </c>
      <c r="G13" s="8" t="s">
        <v>24</v>
      </c>
      <c r="H13" s="9" t="s">
        <v>104</v>
      </c>
      <c r="J13" s="10">
        <v>7</v>
      </c>
      <c r="K13" s="11" t="str">
        <f t="shared" si="0"/>
        <v>RWY 24</v>
      </c>
      <c r="L13" s="11" t="str">
        <f t="shared" si="0"/>
        <v>RWY 24</v>
      </c>
      <c r="M13" s="11" t="str">
        <f t="shared" si="0"/>
        <v>08:06</v>
      </c>
      <c r="N13" s="11" t="str">
        <f t="shared" si="0"/>
        <v>00:15</v>
      </c>
      <c r="O13" s="11" t="str">
        <f t="shared" si="2"/>
        <v>Main Runway Standard Operation.</v>
      </c>
      <c r="P13" s="12" t="str">
        <f t="shared" si="1"/>
        <v>St</v>
      </c>
    </row>
    <row r="14" spans="2:20" ht="36.75" customHeight="1" x14ac:dyDescent="0.25">
      <c r="B14" s="10">
        <v>8</v>
      </c>
      <c r="C14" s="6" t="s">
        <v>27</v>
      </c>
      <c r="D14" s="6" t="s">
        <v>27</v>
      </c>
      <c r="E14" s="7" t="s">
        <v>247</v>
      </c>
      <c r="F14" s="7" t="s">
        <v>240</v>
      </c>
      <c r="G14" s="8" t="s">
        <v>24</v>
      </c>
      <c r="H14" s="9" t="s">
        <v>104</v>
      </c>
      <c r="J14" s="10">
        <v>8</v>
      </c>
      <c r="K14" s="11" t="str">
        <f t="shared" si="0"/>
        <v>RWY 06</v>
      </c>
      <c r="L14" s="11" t="str">
        <f t="shared" si="0"/>
        <v>RWY 06</v>
      </c>
      <c r="M14" s="11" t="str">
        <f t="shared" si="0"/>
        <v>09.06.</v>
      </c>
      <c r="N14" s="11" t="str">
        <f t="shared" si="0"/>
        <v>17:30</v>
      </c>
      <c r="O14" s="11" t="str">
        <f t="shared" si="2"/>
        <v>Main Runway Standard Operation.</v>
      </c>
      <c r="P14" s="12" t="str">
        <f t="shared" si="1"/>
        <v>St</v>
      </c>
    </row>
    <row r="15" spans="2:20" ht="36.75" customHeight="1" x14ac:dyDescent="0.25">
      <c r="B15" s="5">
        <v>9</v>
      </c>
      <c r="C15" s="6" t="s">
        <v>23</v>
      </c>
      <c r="D15" s="6" t="s">
        <v>23</v>
      </c>
      <c r="E15" s="7" t="s">
        <v>247</v>
      </c>
      <c r="F15" s="7" t="s">
        <v>248</v>
      </c>
      <c r="G15" s="8" t="s">
        <v>24</v>
      </c>
      <c r="H15" s="9" t="s">
        <v>104</v>
      </c>
      <c r="J15" s="10">
        <v>9</v>
      </c>
      <c r="K15" s="11" t="str">
        <f t="shared" si="0"/>
        <v>RWY 24</v>
      </c>
      <c r="L15" s="11" t="str">
        <f t="shared" si="0"/>
        <v>RWY 24</v>
      </c>
      <c r="M15" s="11" t="str">
        <f t="shared" si="0"/>
        <v>09.06.</v>
      </c>
      <c r="N15" s="11" t="str">
        <f t="shared" si="0"/>
        <v>22:45</v>
      </c>
      <c r="O15" s="11" t="str">
        <f t="shared" si="2"/>
        <v>Main Runway Standard Operation.</v>
      </c>
      <c r="P15" s="12" t="str">
        <f t="shared" si="1"/>
        <v>St</v>
      </c>
    </row>
    <row r="16" spans="2:20" ht="36.75" customHeight="1" x14ac:dyDescent="0.25">
      <c r="B16" s="5">
        <v>10</v>
      </c>
      <c r="C16" s="6" t="s">
        <v>25</v>
      </c>
      <c r="D16" s="6" t="s">
        <v>25</v>
      </c>
      <c r="E16" s="7" t="s">
        <v>249</v>
      </c>
      <c r="F16" s="7" t="s">
        <v>198</v>
      </c>
      <c r="G16" s="8" t="s">
        <v>28</v>
      </c>
      <c r="H16" s="9" t="s">
        <v>26</v>
      </c>
      <c r="J16" s="10">
        <v>10</v>
      </c>
      <c r="K16" s="11" t="str">
        <f t="shared" si="0"/>
        <v>RWY 30</v>
      </c>
      <c r="L16" s="11" t="str">
        <f t="shared" si="0"/>
        <v>RWY 30</v>
      </c>
      <c r="M16" s="11" t="str">
        <f t="shared" si="0"/>
        <v>12.06.</v>
      </c>
      <c r="N16" s="11" t="str">
        <f t="shared" si="0"/>
        <v>11:00</v>
      </c>
      <c r="O16" s="11" t="str">
        <f t="shared" si="2"/>
        <v>RWY 24 or RWY 06 is out of service.</v>
      </c>
      <c r="P16" s="12" t="str">
        <f t="shared" si="1"/>
        <v>Se</v>
      </c>
    </row>
    <row r="17" spans="2:16" ht="36.75" customHeight="1" x14ac:dyDescent="0.25">
      <c r="B17" s="5">
        <v>11</v>
      </c>
      <c r="C17" s="6" t="s">
        <v>23</v>
      </c>
      <c r="D17" s="6" t="s">
        <v>23</v>
      </c>
      <c r="E17" s="7" t="s">
        <v>249</v>
      </c>
      <c r="F17" s="7" t="s">
        <v>139</v>
      </c>
      <c r="G17" s="8" t="s">
        <v>24</v>
      </c>
      <c r="H17" s="9" t="s">
        <v>26</v>
      </c>
      <c r="J17" s="10">
        <v>11</v>
      </c>
      <c r="K17" s="11" t="str">
        <f t="shared" si="0"/>
        <v>RWY 24</v>
      </c>
      <c r="L17" s="11" t="str">
        <f t="shared" si="0"/>
        <v>RWY 24</v>
      </c>
      <c r="M17" s="11" t="str">
        <f t="shared" si="0"/>
        <v>12.06.</v>
      </c>
      <c r="N17" s="11" t="str">
        <f t="shared" si="0"/>
        <v>16:00</v>
      </c>
      <c r="O17" s="11" t="str">
        <f t="shared" si="2"/>
        <v>Main Runway Standard Operation.</v>
      </c>
      <c r="P17" s="12" t="str">
        <f t="shared" si="1"/>
        <v>Se</v>
      </c>
    </row>
    <row r="18" spans="2:16" ht="36.75" customHeight="1" x14ac:dyDescent="0.25">
      <c r="B18" s="5">
        <v>12</v>
      </c>
      <c r="C18" s="6" t="s">
        <v>27</v>
      </c>
      <c r="D18" s="6" t="s">
        <v>27</v>
      </c>
      <c r="E18" s="7" t="s">
        <v>250</v>
      </c>
      <c r="F18" s="7" t="s">
        <v>251</v>
      </c>
      <c r="G18" s="8" t="s">
        <v>24</v>
      </c>
      <c r="H18" s="9" t="s">
        <v>133</v>
      </c>
      <c r="J18" s="10">
        <v>12</v>
      </c>
      <c r="K18" s="11" t="str">
        <f t="shared" si="0"/>
        <v>RWY 06</v>
      </c>
      <c r="L18" s="11" t="str">
        <f t="shared" si="0"/>
        <v>RWY 06</v>
      </c>
      <c r="M18" s="11" t="str">
        <f t="shared" si="0"/>
        <v>13.06.</v>
      </c>
      <c r="N18" s="11" t="str">
        <f t="shared" si="0"/>
        <v>17:15</v>
      </c>
      <c r="O18" s="11" t="str">
        <f t="shared" si="2"/>
        <v>Main Runway Standard Operation.</v>
      </c>
      <c r="P18" s="12" t="str">
        <f t="shared" si="1"/>
        <v>Me</v>
      </c>
    </row>
    <row r="19" spans="2:16" ht="36.75" customHeight="1" x14ac:dyDescent="0.25">
      <c r="B19" s="5">
        <v>13</v>
      </c>
      <c r="C19" s="6" t="s">
        <v>23</v>
      </c>
      <c r="D19" s="6" t="s">
        <v>23</v>
      </c>
      <c r="E19" s="7" t="s">
        <v>250</v>
      </c>
      <c r="F19" s="7" t="s">
        <v>252</v>
      </c>
      <c r="G19" s="8" t="s">
        <v>24</v>
      </c>
      <c r="H19" s="9" t="s">
        <v>133</v>
      </c>
      <c r="J19" s="10">
        <v>13</v>
      </c>
      <c r="K19" s="11" t="str">
        <f t="shared" si="0"/>
        <v>RWY 24</v>
      </c>
      <c r="L19" s="11" t="str">
        <f t="shared" si="0"/>
        <v>RWY 24</v>
      </c>
      <c r="M19" s="11" t="str">
        <f t="shared" si="0"/>
        <v>13.06.</v>
      </c>
      <c r="N19" s="11" t="str">
        <f t="shared" si="0"/>
        <v>21:50</v>
      </c>
      <c r="O19" s="11" t="str">
        <f t="shared" si="2"/>
        <v>Main Runway Standard Operation.</v>
      </c>
      <c r="P19" s="12" t="str">
        <f t="shared" si="1"/>
        <v>Me</v>
      </c>
    </row>
    <row r="20" spans="2:16" ht="36.75" customHeight="1" x14ac:dyDescent="0.25">
      <c r="B20" s="5">
        <v>14</v>
      </c>
      <c r="C20" s="6" t="s">
        <v>23</v>
      </c>
      <c r="D20" s="6" t="s">
        <v>25</v>
      </c>
      <c r="E20" s="7" t="s">
        <v>253</v>
      </c>
      <c r="F20" s="7" t="s">
        <v>254</v>
      </c>
      <c r="G20" s="8" t="s">
        <v>22</v>
      </c>
      <c r="H20" s="9" t="s">
        <v>112</v>
      </c>
      <c r="J20" s="10">
        <v>14</v>
      </c>
      <c r="K20" s="11" t="str">
        <f t="shared" si="0"/>
        <v>RWY 24</v>
      </c>
      <c r="L20" s="11" t="str">
        <f t="shared" si="0"/>
        <v>RWY 30</v>
      </c>
      <c r="M20" s="11" t="str">
        <f t="shared" si="0"/>
        <v>19.06.</v>
      </c>
      <c r="N20" s="11" t="str">
        <f t="shared" si="0"/>
        <v>15:25</v>
      </c>
      <c r="O20" s="11" t="str">
        <f t="shared" si="2"/>
        <v>Cross-wind component on RWY 24 or RWY 06, including gusts, exceeds 15 kt (28 km/h).</v>
      </c>
      <c r="P20" s="12" t="str">
        <f t="shared" si="1"/>
        <v>Lu</v>
      </c>
    </row>
    <row r="21" spans="2:16" ht="36.75" customHeight="1" x14ac:dyDescent="0.25">
      <c r="B21" s="5">
        <v>15</v>
      </c>
      <c r="C21" s="6" t="s">
        <v>25</v>
      </c>
      <c r="D21" s="6" t="s">
        <v>25</v>
      </c>
      <c r="E21" s="7" t="s">
        <v>253</v>
      </c>
      <c r="F21" s="7" t="s">
        <v>255</v>
      </c>
      <c r="G21" s="8" t="s">
        <v>22</v>
      </c>
      <c r="H21" s="9" t="s">
        <v>112</v>
      </c>
      <c r="J21" s="10">
        <v>15</v>
      </c>
      <c r="K21" s="11" t="str">
        <f t="shared" si="0"/>
        <v>RWY 30</v>
      </c>
      <c r="L21" s="11" t="str">
        <f t="shared" si="0"/>
        <v>RWY 30</v>
      </c>
      <c r="M21" s="11" t="str">
        <f t="shared" si="0"/>
        <v>19.06.</v>
      </c>
      <c r="N21" s="11" t="str">
        <f t="shared" si="0"/>
        <v>15:35</v>
      </c>
      <c r="O21" s="11" t="str">
        <f t="shared" si="2"/>
        <v>Cross-wind component on RWY 24 or RWY 06, including gusts, exceeds 15 kt (28 km/h).</v>
      </c>
      <c r="P21" s="12" t="str">
        <f t="shared" si="1"/>
        <v>Lu</v>
      </c>
    </row>
    <row r="22" spans="2:16" ht="36.75" customHeight="1" x14ac:dyDescent="0.25">
      <c r="B22" s="5">
        <v>16</v>
      </c>
      <c r="C22" s="6" t="s">
        <v>23</v>
      </c>
      <c r="D22" s="6" t="s">
        <v>23</v>
      </c>
      <c r="E22" s="7" t="s">
        <v>253</v>
      </c>
      <c r="F22" s="7" t="s">
        <v>256</v>
      </c>
      <c r="G22" s="8" t="s">
        <v>24</v>
      </c>
      <c r="H22" s="9" t="s">
        <v>97</v>
      </c>
      <c r="J22" s="10">
        <v>16</v>
      </c>
      <c r="K22" s="11" t="str">
        <f t="shared" si="0"/>
        <v>RWY 24</v>
      </c>
      <c r="L22" s="11" t="str">
        <f t="shared" si="0"/>
        <v>RWY 24</v>
      </c>
      <c r="M22" s="11" t="str">
        <f t="shared" si="0"/>
        <v>19.06.</v>
      </c>
      <c r="N22" s="11" t="str">
        <f t="shared" si="0"/>
        <v>17.00</v>
      </c>
      <c r="O22" s="11" t="str">
        <f t="shared" si="2"/>
        <v>Main Runway Standard Operation.</v>
      </c>
      <c r="P22" s="12" t="str">
        <f t="shared" si="1"/>
        <v>Be</v>
      </c>
    </row>
    <row r="23" spans="2:16" ht="36.75" customHeight="1" x14ac:dyDescent="0.25">
      <c r="B23" s="5">
        <v>17</v>
      </c>
      <c r="C23" s="6" t="s">
        <v>27</v>
      </c>
      <c r="D23" s="6" t="s">
        <v>27</v>
      </c>
      <c r="E23" s="7" t="s">
        <v>257</v>
      </c>
      <c r="F23" s="7" t="s">
        <v>177</v>
      </c>
      <c r="G23" s="8" t="s">
        <v>24</v>
      </c>
      <c r="H23" s="9" t="s">
        <v>60</v>
      </c>
      <c r="J23" s="10">
        <v>17</v>
      </c>
      <c r="K23" s="11" t="str">
        <f t="shared" si="0"/>
        <v>RWY 06</v>
      </c>
      <c r="L23" s="11" t="str">
        <f t="shared" si="0"/>
        <v>RWY 06</v>
      </c>
      <c r="M23" s="11" t="str">
        <f t="shared" si="0"/>
        <v>20.06.</v>
      </c>
      <c r="N23" s="11" t="str">
        <f t="shared" si="0"/>
        <v>06.00</v>
      </c>
      <c r="O23" s="11" t="str">
        <f t="shared" si="2"/>
        <v>Main Runway Standard Operation.</v>
      </c>
      <c r="P23" s="12" t="str">
        <f t="shared" si="1"/>
        <v>Ko</v>
      </c>
    </row>
    <row r="24" spans="2:16" ht="36.75" customHeight="1" x14ac:dyDescent="0.25">
      <c r="B24" s="5">
        <v>18</v>
      </c>
      <c r="C24" s="6" t="s">
        <v>23</v>
      </c>
      <c r="D24" s="6" t="s">
        <v>23</v>
      </c>
      <c r="E24" s="7" t="s">
        <v>257</v>
      </c>
      <c r="F24" s="7" t="s">
        <v>130</v>
      </c>
      <c r="G24" s="8" t="s">
        <v>24</v>
      </c>
      <c r="H24" s="9" t="s">
        <v>26</v>
      </c>
      <c r="J24" s="10">
        <v>18</v>
      </c>
      <c r="K24" s="11" t="str">
        <f t="shared" si="0"/>
        <v>RWY 24</v>
      </c>
      <c r="L24" s="11" t="str">
        <f t="shared" si="0"/>
        <v>RWY 24</v>
      </c>
      <c r="M24" s="11" t="str">
        <f t="shared" si="0"/>
        <v>20.06.</v>
      </c>
      <c r="N24" s="11" t="str">
        <f t="shared" si="0"/>
        <v>22:10</v>
      </c>
      <c r="O24" s="11" t="str">
        <f t="shared" si="2"/>
        <v>Main Runway Standard Operation.</v>
      </c>
      <c r="P24" s="12" t="str">
        <f t="shared" si="1"/>
        <v>Se</v>
      </c>
    </row>
    <row r="25" spans="2:16" ht="36.75" customHeight="1" x14ac:dyDescent="0.25">
      <c r="B25" s="5">
        <v>19</v>
      </c>
      <c r="C25" s="6" t="s">
        <v>27</v>
      </c>
      <c r="D25" s="6" t="s">
        <v>27</v>
      </c>
      <c r="E25" s="7" t="s">
        <v>258</v>
      </c>
      <c r="F25" s="7" t="s">
        <v>259</v>
      </c>
      <c r="G25" s="8" t="s">
        <v>24</v>
      </c>
      <c r="H25" s="9" t="s">
        <v>142</v>
      </c>
      <c r="J25" s="10">
        <v>19</v>
      </c>
      <c r="K25" s="11" t="str">
        <f t="shared" si="0"/>
        <v>RWY 06</v>
      </c>
      <c r="L25" s="11" t="str">
        <f t="shared" si="0"/>
        <v>RWY 06</v>
      </c>
      <c r="M25" s="11" t="str">
        <f t="shared" si="0"/>
        <v>21.06.</v>
      </c>
      <c r="N25" s="11" t="str">
        <f t="shared" si="0"/>
        <v>09:41</v>
      </c>
      <c r="O25" s="11" t="str">
        <f t="shared" si="2"/>
        <v>Main Runway Standard Operation.</v>
      </c>
      <c r="P25" s="12" t="str">
        <f t="shared" si="1"/>
        <v>Ci</v>
      </c>
    </row>
    <row r="26" spans="2:16" ht="36.75" customHeight="1" x14ac:dyDescent="0.25">
      <c r="B26" s="5">
        <v>20</v>
      </c>
      <c r="C26" s="6" t="s">
        <v>25</v>
      </c>
      <c r="D26" s="6" t="s">
        <v>25</v>
      </c>
      <c r="E26" s="7" t="s">
        <v>258</v>
      </c>
      <c r="F26" s="7" t="s">
        <v>111</v>
      </c>
      <c r="G26" s="8" t="s">
        <v>34</v>
      </c>
      <c r="H26" s="9" t="s">
        <v>142</v>
      </c>
      <c r="J26" s="10">
        <v>20</v>
      </c>
      <c r="K26" s="11" t="str">
        <f t="shared" si="0"/>
        <v>RWY 30</v>
      </c>
      <c r="L26" s="11" t="str">
        <f t="shared" si="0"/>
        <v>RWY 30</v>
      </c>
      <c r="M26" s="11" t="str">
        <f t="shared" si="0"/>
        <v>21.06.</v>
      </c>
      <c r="N26" s="11" t="str">
        <f t="shared" si="0"/>
        <v>14:30</v>
      </c>
      <c r="O26" s="11" t="str">
        <f t="shared" si="2"/>
        <v>Wind shear has been reported or forecasted or adverse weather conditions, e.g. thunderstorms, are expected to affect the approach or departure on RWY 24 or RWY 06.</v>
      </c>
      <c r="P26" s="12" t="str">
        <f t="shared" si="1"/>
        <v>Ci</v>
      </c>
    </row>
    <row r="27" spans="2:16" ht="36.75" customHeight="1" x14ac:dyDescent="0.25">
      <c r="B27" s="5">
        <v>21</v>
      </c>
      <c r="C27" s="6" t="s">
        <v>23</v>
      </c>
      <c r="D27" s="6" t="s">
        <v>25</v>
      </c>
      <c r="E27" s="7" t="s">
        <v>258</v>
      </c>
      <c r="F27" s="7" t="s">
        <v>61</v>
      </c>
      <c r="G27" s="8" t="s">
        <v>22</v>
      </c>
      <c r="H27" s="9" t="s">
        <v>142</v>
      </c>
      <c r="J27" s="10">
        <v>21</v>
      </c>
      <c r="K27" s="11" t="str">
        <f t="shared" si="0"/>
        <v>RWY 24</v>
      </c>
      <c r="L27" s="11" t="str">
        <f t="shared" si="0"/>
        <v>RWY 30</v>
      </c>
      <c r="M27" s="11" t="str">
        <f t="shared" si="0"/>
        <v>21.06.</v>
      </c>
      <c r="N27" s="11" t="str">
        <f t="shared" si="0"/>
        <v>15:30</v>
      </c>
      <c r="O27" s="11" t="str">
        <f t="shared" si="2"/>
        <v>Cross-wind component on RWY 24 or RWY 06, including gusts, exceeds 15 kt (28 km/h).</v>
      </c>
      <c r="P27" s="12" t="str">
        <f t="shared" si="1"/>
        <v>Ci</v>
      </c>
    </row>
    <row r="28" spans="2:16" ht="36.75" customHeight="1" x14ac:dyDescent="0.25">
      <c r="B28" s="5">
        <v>22</v>
      </c>
      <c r="C28" s="6" t="s">
        <v>23</v>
      </c>
      <c r="D28" s="6" t="s">
        <v>23</v>
      </c>
      <c r="E28" s="7" t="s">
        <v>258</v>
      </c>
      <c r="F28" s="7" t="s">
        <v>139</v>
      </c>
      <c r="G28" s="8" t="s">
        <v>24</v>
      </c>
      <c r="H28" s="9" t="s">
        <v>142</v>
      </c>
      <c r="J28" s="10">
        <v>22</v>
      </c>
      <c r="K28" s="11" t="str">
        <f t="shared" si="0"/>
        <v>RWY 24</v>
      </c>
      <c r="L28" s="11" t="str">
        <f t="shared" si="0"/>
        <v>RWY 24</v>
      </c>
      <c r="M28" s="11" t="str">
        <f t="shared" si="0"/>
        <v>21.06.</v>
      </c>
      <c r="N28" s="11" t="str">
        <f t="shared" si="0"/>
        <v>16:00</v>
      </c>
      <c r="O28" s="11" t="str">
        <f t="shared" si="2"/>
        <v>Main Runway Standard Operation.</v>
      </c>
      <c r="P28" s="12" t="str">
        <f t="shared" si="1"/>
        <v>Ci</v>
      </c>
    </row>
    <row r="29" spans="2:16" ht="36.75" customHeight="1" x14ac:dyDescent="0.25">
      <c r="B29" s="5">
        <v>23</v>
      </c>
      <c r="C29" s="6" t="s">
        <v>27</v>
      </c>
      <c r="D29" s="6" t="s">
        <v>27</v>
      </c>
      <c r="E29" s="7" t="s">
        <v>260</v>
      </c>
      <c r="F29" s="7" t="s">
        <v>260</v>
      </c>
      <c r="G29" s="8" t="s">
        <v>24</v>
      </c>
      <c r="H29" s="9" t="s">
        <v>97</v>
      </c>
      <c r="J29" s="10">
        <v>23</v>
      </c>
      <c r="K29" s="11" t="str">
        <f t="shared" si="0"/>
        <v>RWY 06</v>
      </c>
      <c r="L29" s="11" t="str">
        <f t="shared" si="0"/>
        <v>RWY 06</v>
      </c>
      <c r="M29" s="11" t="str">
        <f t="shared" si="0"/>
        <v>24.06.</v>
      </c>
      <c r="N29" s="11" t="str">
        <f t="shared" si="0"/>
        <v>24.06.</v>
      </c>
      <c r="O29" s="11" t="str">
        <f t="shared" si="2"/>
        <v>Main Runway Standard Operation.</v>
      </c>
      <c r="P29" s="12" t="str">
        <f t="shared" si="1"/>
        <v>Be</v>
      </c>
    </row>
    <row r="30" spans="2:16" ht="36.75" customHeight="1" x14ac:dyDescent="0.25">
      <c r="B30" s="5">
        <v>24</v>
      </c>
      <c r="C30" s="6" t="s">
        <v>23</v>
      </c>
      <c r="D30" s="6" t="s">
        <v>23</v>
      </c>
      <c r="E30" s="7" t="s">
        <v>261</v>
      </c>
      <c r="F30" s="7" t="s">
        <v>209</v>
      </c>
      <c r="G30" s="8" t="s">
        <v>24</v>
      </c>
      <c r="H30" s="9" t="s">
        <v>152</v>
      </c>
      <c r="J30" s="10">
        <v>24</v>
      </c>
      <c r="K30" s="11" t="str">
        <f t="shared" si="0"/>
        <v>RWY 24</v>
      </c>
      <c r="L30" s="11" t="str">
        <f t="shared" si="0"/>
        <v>RWY 24</v>
      </c>
      <c r="M30" s="11" t="str">
        <f t="shared" si="0"/>
        <v>27.06.</v>
      </c>
      <c r="N30" s="11" t="str">
        <f t="shared" si="0"/>
        <v>05:45</v>
      </c>
      <c r="O30" s="11" t="str">
        <f t="shared" si="2"/>
        <v>Main Runway Standard Operation.</v>
      </c>
      <c r="P30" s="12" t="str">
        <f t="shared" si="1"/>
        <v>Ka</v>
      </c>
    </row>
    <row r="31" spans="2:16" ht="36.75" customHeight="1" x14ac:dyDescent="0.25">
      <c r="B31" s="5">
        <v>25</v>
      </c>
      <c r="C31" s="6" t="s">
        <v>27</v>
      </c>
      <c r="D31" s="6" t="s">
        <v>27</v>
      </c>
      <c r="E31" s="7" t="s">
        <v>261</v>
      </c>
      <c r="F31" s="7" t="s">
        <v>262</v>
      </c>
      <c r="G31" s="8" t="s">
        <v>24</v>
      </c>
      <c r="H31" s="9" t="s">
        <v>152</v>
      </c>
      <c r="J31" s="10">
        <v>25</v>
      </c>
      <c r="K31" s="11" t="str">
        <f t="shared" si="0"/>
        <v>RWY 06</v>
      </c>
      <c r="L31" s="11" t="str">
        <f t="shared" si="0"/>
        <v>RWY 06</v>
      </c>
      <c r="M31" s="11" t="str">
        <f t="shared" si="0"/>
        <v>27.06.</v>
      </c>
      <c r="N31" s="11" t="str">
        <f t="shared" si="0"/>
        <v>11:40</v>
      </c>
      <c r="O31" s="11" t="str">
        <f t="shared" si="2"/>
        <v>Main Runway Standard Operation.</v>
      </c>
      <c r="P31" s="12" t="str">
        <f t="shared" si="1"/>
        <v>Ka</v>
      </c>
    </row>
    <row r="32" spans="2:16" ht="36.75" customHeight="1" x14ac:dyDescent="0.25">
      <c r="B32" s="5">
        <v>26</v>
      </c>
      <c r="C32" s="6" t="s">
        <v>23</v>
      </c>
      <c r="D32" s="6" t="s">
        <v>23</v>
      </c>
      <c r="E32" s="7" t="s">
        <v>261</v>
      </c>
      <c r="F32" s="7" t="s">
        <v>263</v>
      </c>
      <c r="G32" s="8" t="s">
        <v>24</v>
      </c>
      <c r="H32" s="9" t="s">
        <v>152</v>
      </c>
      <c r="J32" s="10">
        <v>26</v>
      </c>
      <c r="K32" s="11" t="str">
        <f t="shared" si="0"/>
        <v>RWY 24</v>
      </c>
      <c r="L32" s="11" t="str">
        <f t="shared" si="0"/>
        <v>RWY 24</v>
      </c>
      <c r="M32" s="11" t="str">
        <f t="shared" si="0"/>
        <v>27.06.</v>
      </c>
      <c r="N32" s="11" t="str">
        <f t="shared" si="0"/>
        <v>12:10</v>
      </c>
      <c r="O32" s="11" t="str">
        <f t="shared" si="2"/>
        <v>Main Runway Standard Operation.</v>
      </c>
      <c r="P32" s="12" t="str">
        <f t="shared" si="1"/>
        <v>Ka</v>
      </c>
    </row>
    <row r="33" spans="2:16" ht="36.75" customHeight="1" x14ac:dyDescent="0.25">
      <c r="B33" s="5">
        <v>27</v>
      </c>
      <c r="C33" s="6" t="s">
        <v>27</v>
      </c>
      <c r="D33" s="6" t="s">
        <v>27</v>
      </c>
      <c r="E33" s="7" t="s">
        <v>264</v>
      </c>
      <c r="F33" s="7" t="s">
        <v>265</v>
      </c>
      <c r="G33" s="8" t="s">
        <v>24</v>
      </c>
      <c r="H33" s="9" t="s">
        <v>142</v>
      </c>
      <c r="J33" s="10">
        <v>27</v>
      </c>
      <c r="K33" s="11" t="str">
        <f t="shared" si="0"/>
        <v>RWY 06</v>
      </c>
      <c r="L33" s="11" t="str">
        <f t="shared" si="0"/>
        <v>RWY 06</v>
      </c>
      <c r="M33" s="11" t="str">
        <f t="shared" si="0"/>
        <v>29.06.</v>
      </c>
      <c r="N33" s="11" t="str">
        <f t="shared" si="0"/>
        <v>08:45</v>
      </c>
      <c r="O33" s="11" t="str">
        <f t="shared" si="2"/>
        <v>Main Runway Standard Operation.</v>
      </c>
      <c r="P33" s="12" t="str">
        <f t="shared" si="1"/>
        <v>Ci</v>
      </c>
    </row>
    <row r="34" spans="2:16" ht="36.75" customHeight="1" x14ac:dyDescent="0.25">
      <c r="B34" s="5">
        <v>28</v>
      </c>
      <c r="C34" s="6" t="s">
        <v>23</v>
      </c>
      <c r="D34" s="6" t="s">
        <v>23</v>
      </c>
      <c r="E34" s="7" t="s">
        <v>264</v>
      </c>
      <c r="F34" s="7" t="s">
        <v>266</v>
      </c>
      <c r="G34" s="8" t="s">
        <v>24</v>
      </c>
      <c r="H34" s="9" t="s">
        <v>60</v>
      </c>
      <c r="J34" s="10">
        <v>28</v>
      </c>
      <c r="K34" s="11" t="str">
        <f t="shared" si="0"/>
        <v>RWY 24</v>
      </c>
      <c r="L34" s="11" t="str">
        <f t="shared" si="0"/>
        <v>RWY 24</v>
      </c>
      <c r="M34" s="11" t="str">
        <f t="shared" si="0"/>
        <v>29.06.</v>
      </c>
      <c r="N34" s="11" t="str">
        <f t="shared" si="0"/>
        <v>19.15</v>
      </c>
      <c r="O34" s="11" t="str">
        <f t="shared" si="2"/>
        <v>Main Runway Standard Operation.</v>
      </c>
      <c r="P34" s="12" t="str">
        <f t="shared" si="1"/>
        <v>Ko</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K9"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31" workbookViewId="0">
      <selection activeCell="C39" sqref="C3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78</v>
      </c>
      <c r="C4" s="40"/>
      <c r="D4" s="40"/>
      <c r="E4" s="40"/>
      <c r="F4" s="40"/>
      <c r="G4" s="40"/>
      <c r="H4" s="41"/>
      <c r="I4" s="2"/>
      <c r="J4" s="42" t="s">
        <v>79</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25</v>
      </c>
      <c r="D7" s="6" t="s">
        <v>25</v>
      </c>
      <c r="E7" s="7" t="s">
        <v>267</v>
      </c>
      <c r="F7" s="7" t="s">
        <v>268</v>
      </c>
      <c r="G7" s="8" t="s">
        <v>22</v>
      </c>
      <c r="H7" s="9" t="s">
        <v>167</v>
      </c>
      <c r="J7" s="10">
        <v>1</v>
      </c>
      <c r="K7" s="11" t="str">
        <f t="shared" ref="K7:N39" si="0">IF(C7="","",C7)</f>
        <v>RWY 30</v>
      </c>
      <c r="L7" s="11" t="str">
        <f t="shared" si="0"/>
        <v>RWY 30</v>
      </c>
      <c r="M7" s="11" t="str">
        <f t="shared" si="0"/>
        <v>1.7.</v>
      </c>
      <c r="N7" s="11" t="str">
        <f t="shared" si="0"/>
        <v>15:15</v>
      </c>
      <c r="O7" s="11" t="str">
        <f>VLOOKUP(G7,$G$130:$O$151,9,FALSE)</f>
        <v>Cross-wind component on RWY 24 or RWY 06, including gusts, exceeds 15 kt (28 km/h).</v>
      </c>
      <c r="P7" s="12" t="str">
        <f t="shared" ref="P7:P71" si="1">IF(H7="","",H7)</f>
        <v>Hy</v>
      </c>
    </row>
    <row r="8" spans="2:20" ht="36.75" customHeight="1" x14ac:dyDescent="0.25">
      <c r="B8" s="5">
        <v>2</v>
      </c>
      <c r="C8" s="6" t="s">
        <v>23</v>
      </c>
      <c r="D8" s="6" t="s">
        <v>23</v>
      </c>
      <c r="E8" s="7" t="s">
        <v>269</v>
      </c>
      <c r="F8" s="7" t="s">
        <v>270</v>
      </c>
      <c r="G8" s="8" t="s">
        <v>24</v>
      </c>
      <c r="H8" s="9" t="s">
        <v>104</v>
      </c>
      <c r="J8" s="10">
        <v>2</v>
      </c>
      <c r="K8" s="11" t="str">
        <f>IF(C8="","",C8)</f>
        <v>RWY 24</v>
      </c>
      <c r="L8" s="11" t="str">
        <f>IF(D8="","",D8)</f>
        <v>RWY 24</v>
      </c>
      <c r="M8" s="11" t="str">
        <f t="shared" si="0"/>
        <v>01.07.</v>
      </c>
      <c r="N8" s="11" t="str">
        <f t="shared" si="0"/>
        <v>17:12</v>
      </c>
      <c r="O8" s="11" t="str">
        <f t="shared" ref="O8:O71" si="2">VLOOKUP(G8,$G$130:$O$151,9,FALSE)</f>
        <v>Main Runway Standard Operation.</v>
      </c>
      <c r="P8" s="12" t="str">
        <f t="shared" si="1"/>
        <v>St</v>
      </c>
    </row>
    <row r="9" spans="2:20" ht="36.75" customHeight="1" x14ac:dyDescent="0.25">
      <c r="B9" s="5">
        <v>3</v>
      </c>
      <c r="C9" s="6" t="s">
        <v>25</v>
      </c>
      <c r="D9" s="6" t="s">
        <v>25</v>
      </c>
      <c r="E9" s="7" t="s">
        <v>271</v>
      </c>
      <c r="F9" s="7" t="s">
        <v>96</v>
      </c>
      <c r="G9" s="8" t="s">
        <v>28</v>
      </c>
      <c r="H9" s="9" t="s">
        <v>152</v>
      </c>
      <c r="J9" s="10">
        <v>3</v>
      </c>
      <c r="K9" s="11" t="s">
        <v>25</v>
      </c>
      <c r="L9" s="11" t="str">
        <f t="shared" ref="L9:L40" si="3">IF(D9="","",D9)</f>
        <v>RWY 30</v>
      </c>
      <c r="M9" s="11" t="str">
        <f t="shared" si="0"/>
        <v>02.07.</v>
      </c>
      <c r="N9" s="11" t="str">
        <f t="shared" si="0"/>
        <v>07:30</v>
      </c>
      <c r="O9" s="11" t="str">
        <f t="shared" si="2"/>
        <v>RWY 24 or RWY 06 is out of service.</v>
      </c>
      <c r="P9" s="12" t="str">
        <f t="shared" si="1"/>
        <v>Ka</v>
      </c>
    </row>
    <row r="10" spans="2:20" ht="36.75" customHeight="1" x14ac:dyDescent="0.25">
      <c r="B10" s="10">
        <v>4</v>
      </c>
      <c r="C10" s="6" t="s">
        <v>23</v>
      </c>
      <c r="D10" s="6" t="s">
        <v>23</v>
      </c>
      <c r="E10" s="7" t="s">
        <v>271</v>
      </c>
      <c r="F10" s="7" t="s">
        <v>98</v>
      </c>
      <c r="G10" s="8" t="s">
        <v>24</v>
      </c>
      <c r="H10" s="9" t="s">
        <v>152</v>
      </c>
      <c r="J10" s="10">
        <v>4</v>
      </c>
      <c r="K10" s="11" t="str">
        <f t="shared" ref="K10:K41" si="4">IF(C10="","",C10)</f>
        <v>RWY 24</v>
      </c>
      <c r="L10" s="11" t="str">
        <f t="shared" si="3"/>
        <v>RWY 24</v>
      </c>
      <c r="M10" s="11" t="str">
        <f t="shared" si="0"/>
        <v>02.07.</v>
      </c>
      <c r="N10" s="11" t="str">
        <f t="shared" si="0"/>
        <v>08:30</v>
      </c>
      <c r="O10" s="11" t="str">
        <f t="shared" si="2"/>
        <v>Main Runway Standard Operation.</v>
      </c>
      <c r="P10" s="12" t="str">
        <f t="shared" si="1"/>
        <v>Ka</v>
      </c>
    </row>
    <row r="11" spans="2:20" ht="36.75" customHeight="1" x14ac:dyDescent="0.25">
      <c r="B11" s="5">
        <v>5</v>
      </c>
      <c r="C11" s="6" t="s">
        <v>27</v>
      </c>
      <c r="D11" s="6" t="s">
        <v>27</v>
      </c>
      <c r="E11" s="7" t="s">
        <v>272</v>
      </c>
      <c r="F11" s="7" t="s">
        <v>273</v>
      </c>
      <c r="G11" s="8" t="s">
        <v>24</v>
      </c>
      <c r="H11" s="9" t="s">
        <v>112</v>
      </c>
      <c r="J11" s="10">
        <v>5</v>
      </c>
      <c r="K11" s="11" t="str">
        <f t="shared" si="4"/>
        <v>RWY 06</v>
      </c>
      <c r="L11" s="11" t="str">
        <f t="shared" si="3"/>
        <v>RWY 06</v>
      </c>
      <c r="M11" s="11" t="str">
        <f t="shared" si="0"/>
        <v>03.07.</v>
      </c>
      <c r="N11" s="11" t="str">
        <f t="shared" si="0"/>
        <v>18:30</v>
      </c>
      <c r="O11" s="11" t="str">
        <f t="shared" si="2"/>
        <v>Main Runway Standard Operation.</v>
      </c>
      <c r="P11" s="12" t="str">
        <f t="shared" si="1"/>
        <v>Lu</v>
      </c>
    </row>
    <row r="12" spans="2:20" ht="36.75" customHeight="1" x14ac:dyDescent="0.25">
      <c r="B12" s="5">
        <v>6</v>
      </c>
      <c r="C12" s="6" t="s">
        <v>23</v>
      </c>
      <c r="D12" s="6" t="s">
        <v>23</v>
      </c>
      <c r="E12" s="7" t="s">
        <v>272</v>
      </c>
      <c r="F12" s="7" t="s">
        <v>274</v>
      </c>
      <c r="G12" s="8" t="s">
        <v>24</v>
      </c>
      <c r="H12" s="9" t="s">
        <v>112</v>
      </c>
      <c r="J12" s="10">
        <v>6</v>
      </c>
      <c r="K12" s="11" t="str">
        <f t="shared" si="4"/>
        <v>RWY 24</v>
      </c>
      <c r="L12" s="11" t="str">
        <f t="shared" si="3"/>
        <v>RWY 24</v>
      </c>
      <c r="M12" s="11" t="str">
        <f t="shared" si="0"/>
        <v>03.07.</v>
      </c>
      <c r="N12" s="11" t="str">
        <f t="shared" si="0"/>
        <v>21:30</v>
      </c>
      <c r="O12" s="11" t="str">
        <f t="shared" si="2"/>
        <v>Main Runway Standard Operation.</v>
      </c>
      <c r="P12" s="12" t="str">
        <f t="shared" si="1"/>
        <v>Lu</v>
      </c>
    </row>
    <row r="13" spans="2:20" ht="36.75" customHeight="1" x14ac:dyDescent="0.25">
      <c r="B13" s="5">
        <v>7</v>
      </c>
      <c r="C13" s="6" t="s">
        <v>25</v>
      </c>
      <c r="D13" s="6" t="s">
        <v>25</v>
      </c>
      <c r="E13" s="7" t="s">
        <v>275</v>
      </c>
      <c r="F13" s="7" t="s">
        <v>198</v>
      </c>
      <c r="G13" s="8" t="s">
        <v>28</v>
      </c>
      <c r="H13" s="9" t="s">
        <v>142</v>
      </c>
      <c r="J13" s="10">
        <v>7</v>
      </c>
      <c r="K13" s="11" t="str">
        <f t="shared" si="4"/>
        <v>RWY 30</v>
      </c>
      <c r="L13" s="11" t="str">
        <f t="shared" si="3"/>
        <v>RWY 30</v>
      </c>
      <c r="M13" s="11" t="str">
        <f t="shared" si="0"/>
        <v>08.07.</v>
      </c>
      <c r="N13" s="11" t="str">
        <f t="shared" si="0"/>
        <v>11:00</v>
      </c>
      <c r="O13" s="11" t="str">
        <f t="shared" si="2"/>
        <v>RWY 24 or RWY 06 is out of service.</v>
      </c>
      <c r="P13" s="12" t="str">
        <f t="shared" si="1"/>
        <v>Ci</v>
      </c>
    </row>
    <row r="14" spans="2:20" ht="36.75" customHeight="1" x14ac:dyDescent="0.25">
      <c r="B14" s="10">
        <v>8</v>
      </c>
      <c r="C14" s="6" t="s">
        <v>143</v>
      </c>
      <c r="D14" s="6" t="s">
        <v>143</v>
      </c>
      <c r="E14" s="7" t="s">
        <v>275</v>
      </c>
      <c r="F14" s="13" t="s">
        <v>276</v>
      </c>
      <c r="G14" s="8" t="s">
        <v>28</v>
      </c>
      <c r="H14" s="9" t="s">
        <v>142</v>
      </c>
      <c r="J14" s="10">
        <v>8</v>
      </c>
      <c r="K14" s="11" t="str">
        <f t="shared" si="4"/>
        <v>RWY 12</v>
      </c>
      <c r="L14" s="11" t="str">
        <f t="shared" si="3"/>
        <v>RWY 12</v>
      </c>
      <c r="M14" s="11" t="str">
        <f t="shared" si="0"/>
        <v>08.07.</v>
      </c>
      <c r="N14" s="11" t="str">
        <f t="shared" si="0"/>
        <v>12:05</v>
      </c>
      <c r="O14" s="11" t="str">
        <f t="shared" si="2"/>
        <v>RWY 24 or RWY 06 is out of service.</v>
      </c>
      <c r="P14" s="12" t="str">
        <f t="shared" si="1"/>
        <v>Ci</v>
      </c>
    </row>
    <row r="15" spans="2:20" ht="36.75" customHeight="1" x14ac:dyDescent="0.25">
      <c r="B15" s="5">
        <v>9</v>
      </c>
      <c r="C15" s="6" t="s">
        <v>23</v>
      </c>
      <c r="D15" s="6" t="s">
        <v>23</v>
      </c>
      <c r="E15" s="7" t="s">
        <v>275</v>
      </c>
      <c r="F15" s="13" t="s">
        <v>277</v>
      </c>
      <c r="G15" s="8" t="s">
        <v>24</v>
      </c>
      <c r="H15" s="9" t="s">
        <v>142</v>
      </c>
      <c r="J15" s="10">
        <v>9</v>
      </c>
      <c r="K15" s="11" t="str">
        <f t="shared" si="4"/>
        <v>RWY 24</v>
      </c>
      <c r="L15" s="11" t="str">
        <f t="shared" si="3"/>
        <v>RWY 24</v>
      </c>
      <c r="M15" s="11" t="str">
        <f t="shared" si="0"/>
        <v>08.07.</v>
      </c>
      <c r="N15" s="11" t="str">
        <f t="shared" si="0"/>
        <v>15:45</v>
      </c>
      <c r="O15" s="11" t="str">
        <f t="shared" si="2"/>
        <v>Main Runway Standard Operation.</v>
      </c>
      <c r="P15" s="12" t="str">
        <f t="shared" si="1"/>
        <v>Ci</v>
      </c>
    </row>
    <row r="16" spans="2:20" ht="36.75" customHeight="1" x14ac:dyDescent="0.25">
      <c r="B16" s="5">
        <v>10</v>
      </c>
      <c r="C16" s="6" t="s">
        <v>27</v>
      </c>
      <c r="D16" s="6" t="s">
        <v>27</v>
      </c>
      <c r="E16" s="7" t="s">
        <v>275</v>
      </c>
      <c r="F16" s="7" t="s">
        <v>278</v>
      </c>
      <c r="G16" s="8" t="s">
        <v>24</v>
      </c>
      <c r="H16" s="9" t="s">
        <v>167</v>
      </c>
      <c r="J16" s="10">
        <v>10</v>
      </c>
      <c r="K16" s="11" t="str">
        <f t="shared" si="4"/>
        <v>RWY 06</v>
      </c>
      <c r="L16" s="11" t="str">
        <f t="shared" si="3"/>
        <v>RWY 06</v>
      </c>
      <c r="M16" s="11" t="str">
        <f t="shared" si="0"/>
        <v>08.07.</v>
      </c>
      <c r="N16" s="11" t="str">
        <f t="shared" si="0"/>
        <v>20:20</v>
      </c>
      <c r="O16" s="11" t="str">
        <f t="shared" si="2"/>
        <v>Main Runway Standard Operation.</v>
      </c>
      <c r="P16" s="12" t="str">
        <f t="shared" si="1"/>
        <v>Hy</v>
      </c>
    </row>
    <row r="17" spans="2:16" ht="36.75" customHeight="1" x14ac:dyDescent="0.25">
      <c r="B17" s="5">
        <v>11</v>
      </c>
      <c r="C17" s="6" t="s">
        <v>23</v>
      </c>
      <c r="D17" s="6" t="s">
        <v>23</v>
      </c>
      <c r="E17" s="7" t="s">
        <v>275</v>
      </c>
      <c r="F17" s="7" t="s">
        <v>279</v>
      </c>
      <c r="G17" s="8" t="s">
        <v>24</v>
      </c>
      <c r="H17" s="9" t="s">
        <v>167</v>
      </c>
      <c r="J17" s="10">
        <v>11</v>
      </c>
      <c r="K17" s="11" t="str">
        <f t="shared" si="4"/>
        <v>RWY 24</v>
      </c>
      <c r="L17" s="11" t="str">
        <f t="shared" si="3"/>
        <v>RWY 24</v>
      </c>
      <c r="M17" s="11" t="str">
        <f t="shared" si="0"/>
        <v>08.07.</v>
      </c>
      <c r="N17" s="11" t="str">
        <f t="shared" si="0"/>
        <v>23:50</v>
      </c>
      <c r="O17" s="11" t="str">
        <f t="shared" si="2"/>
        <v>Main Runway Standard Operation.</v>
      </c>
      <c r="P17" s="12" t="str">
        <f t="shared" si="1"/>
        <v>Hy</v>
      </c>
    </row>
    <row r="18" spans="2:16" ht="36.75" customHeight="1" x14ac:dyDescent="0.25">
      <c r="B18" s="5">
        <v>12</v>
      </c>
      <c r="C18" s="6" t="s">
        <v>27</v>
      </c>
      <c r="D18" s="6" t="s">
        <v>27</v>
      </c>
      <c r="E18" s="7" t="s">
        <v>280</v>
      </c>
      <c r="F18" s="7" t="s">
        <v>281</v>
      </c>
      <c r="G18" s="8" t="s">
        <v>24</v>
      </c>
      <c r="H18" s="9" t="s">
        <v>133</v>
      </c>
      <c r="J18" s="10">
        <v>12</v>
      </c>
      <c r="K18" s="11" t="str">
        <f t="shared" si="4"/>
        <v>RWY 06</v>
      </c>
      <c r="L18" s="11" t="str">
        <f t="shared" si="3"/>
        <v>RWY 06</v>
      </c>
      <c r="M18" s="11" t="str">
        <f>IF(E18="","",E18)</f>
        <v>09.07.</v>
      </c>
      <c r="N18" s="11" t="str">
        <f>IF(F18="","",F18)</f>
        <v>06:45</v>
      </c>
      <c r="O18" s="11" t="str">
        <f t="shared" si="2"/>
        <v>Main Runway Standard Operation.</v>
      </c>
      <c r="P18" s="12" t="str">
        <f t="shared" si="1"/>
        <v>Me</v>
      </c>
    </row>
    <row r="19" spans="2:16" ht="36.75" customHeight="1" x14ac:dyDescent="0.25">
      <c r="B19" s="5">
        <v>13</v>
      </c>
      <c r="C19" s="6" t="s">
        <v>23</v>
      </c>
      <c r="D19" s="6" t="s">
        <v>23</v>
      </c>
      <c r="E19" s="7" t="s">
        <v>282</v>
      </c>
      <c r="F19" s="7" t="s">
        <v>283</v>
      </c>
      <c r="G19" s="8" t="s">
        <v>24</v>
      </c>
      <c r="H19" s="9" t="s">
        <v>152</v>
      </c>
      <c r="J19" s="10">
        <v>13</v>
      </c>
      <c r="K19" s="11" t="str">
        <f t="shared" si="4"/>
        <v>RWY 24</v>
      </c>
      <c r="L19" s="11" t="str">
        <f t="shared" si="3"/>
        <v>RWY 24</v>
      </c>
      <c r="M19" s="11" t="str">
        <f t="shared" si="0"/>
        <v>10.07.</v>
      </c>
      <c r="N19" s="11" t="str">
        <f t="shared" si="0"/>
        <v>03:30</v>
      </c>
      <c r="O19" s="11" t="str">
        <f t="shared" si="2"/>
        <v>Main Runway Standard Operation.</v>
      </c>
      <c r="P19" s="12" t="str">
        <f t="shared" si="1"/>
        <v>Ka</v>
      </c>
    </row>
    <row r="20" spans="2:16" ht="36.75" customHeight="1" x14ac:dyDescent="0.25">
      <c r="B20" s="5">
        <v>14</v>
      </c>
      <c r="C20" s="6" t="s">
        <v>25</v>
      </c>
      <c r="D20" s="6" t="s">
        <v>25</v>
      </c>
      <c r="E20" s="7" t="s">
        <v>284</v>
      </c>
      <c r="F20" s="7" t="s">
        <v>285</v>
      </c>
      <c r="G20" s="8" t="s">
        <v>28</v>
      </c>
      <c r="H20" s="9" t="s">
        <v>60</v>
      </c>
      <c r="J20" s="10">
        <v>14</v>
      </c>
      <c r="K20" s="11" t="str">
        <f t="shared" si="4"/>
        <v>RWY 30</v>
      </c>
      <c r="L20" s="11" t="str">
        <f t="shared" si="3"/>
        <v>RWY 30</v>
      </c>
      <c r="M20" s="11" t="str">
        <f t="shared" si="0"/>
        <v>11.07.</v>
      </c>
      <c r="N20" s="11" t="str">
        <f t="shared" si="0"/>
        <v>11.00</v>
      </c>
      <c r="O20" s="11" t="str">
        <f t="shared" si="2"/>
        <v>RWY 24 or RWY 06 is out of service.</v>
      </c>
      <c r="P20" s="12" t="str">
        <f t="shared" si="1"/>
        <v>Ko</v>
      </c>
    </row>
    <row r="21" spans="2:16" ht="36.75" customHeight="1" x14ac:dyDescent="0.25">
      <c r="B21" s="5">
        <v>15</v>
      </c>
      <c r="C21" s="6" t="s">
        <v>23</v>
      </c>
      <c r="D21" s="6" t="s">
        <v>23</v>
      </c>
      <c r="E21" s="7" t="s">
        <v>284</v>
      </c>
      <c r="F21" s="7" t="s">
        <v>286</v>
      </c>
      <c r="G21" s="8" t="s">
        <v>24</v>
      </c>
      <c r="H21" s="9" t="s">
        <v>60</v>
      </c>
      <c r="J21" s="10">
        <v>15</v>
      </c>
      <c r="K21" s="11" t="str">
        <f t="shared" si="4"/>
        <v>RWY 24</v>
      </c>
      <c r="L21" s="11" t="str">
        <f t="shared" si="3"/>
        <v>RWY 24</v>
      </c>
      <c r="M21" s="27" t="str">
        <f t="shared" si="0"/>
        <v>11.07.</v>
      </c>
      <c r="N21" s="11" t="str">
        <f t="shared" si="0"/>
        <v>12.00</v>
      </c>
      <c r="O21" s="11" t="str">
        <f t="shared" si="2"/>
        <v>Main Runway Standard Operation.</v>
      </c>
      <c r="P21" s="12" t="str">
        <f t="shared" si="1"/>
        <v>Ko</v>
      </c>
    </row>
    <row r="22" spans="2:16" ht="36.75" customHeight="1" x14ac:dyDescent="0.25">
      <c r="B22" s="5">
        <v>16</v>
      </c>
      <c r="C22" s="6" t="s">
        <v>27</v>
      </c>
      <c r="D22" s="6" t="s">
        <v>25</v>
      </c>
      <c r="E22" s="7" t="s">
        <v>287</v>
      </c>
      <c r="F22" s="7" t="s">
        <v>288</v>
      </c>
      <c r="G22" s="8" t="s">
        <v>34</v>
      </c>
      <c r="H22" s="9" t="s">
        <v>142</v>
      </c>
      <c r="J22" s="10">
        <v>16</v>
      </c>
      <c r="K22" s="11" t="str">
        <f t="shared" si="4"/>
        <v>RWY 06</v>
      </c>
      <c r="L22" s="11" t="str">
        <f t="shared" si="3"/>
        <v>RWY 30</v>
      </c>
      <c r="M22" s="11" t="str">
        <f t="shared" si="0"/>
        <v>12.07.</v>
      </c>
      <c r="N22" s="11" t="str">
        <f t="shared" si="0"/>
        <v>19:26</v>
      </c>
      <c r="O22" s="11" t="str">
        <f t="shared" si="2"/>
        <v>Wind shear has been reported or forecasted or adverse weather conditions, e.g. thunderstorms, are expected to affect the approach or departure on RWY 24 or RWY 06.</v>
      </c>
      <c r="P22" s="12" t="str">
        <f t="shared" si="1"/>
        <v>Ci</v>
      </c>
    </row>
    <row r="23" spans="2:16" ht="36.75" customHeight="1" x14ac:dyDescent="0.25">
      <c r="B23" s="5">
        <v>17</v>
      </c>
      <c r="C23" s="6" t="s">
        <v>23</v>
      </c>
      <c r="D23" s="6" t="s">
        <v>25</v>
      </c>
      <c r="E23" s="7" t="s">
        <v>287</v>
      </c>
      <c r="F23" s="7" t="s">
        <v>278</v>
      </c>
      <c r="G23" s="8" t="s">
        <v>34</v>
      </c>
      <c r="H23" s="9" t="s">
        <v>142</v>
      </c>
      <c r="J23" s="10">
        <v>17</v>
      </c>
      <c r="K23" s="11" t="str">
        <f t="shared" si="4"/>
        <v>RWY 24</v>
      </c>
      <c r="L23" s="11" t="str">
        <f t="shared" si="3"/>
        <v>RWY 30</v>
      </c>
      <c r="M23" s="11" t="str">
        <f t="shared" si="0"/>
        <v>12.07.</v>
      </c>
      <c r="N23" s="11" t="str">
        <f t="shared" si="0"/>
        <v>20:20</v>
      </c>
      <c r="O23" s="11" t="str">
        <f t="shared" si="2"/>
        <v>Wind shear has been reported or forecasted or adverse weather conditions, e.g. thunderstorms, are expected to affect the approach or departure on RWY 24 or RWY 06.</v>
      </c>
      <c r="P23" s="12" t="str">
        <f t="shared" si="1"/>
        <v>Ci</v>
      </c>
    </row>
    <row r="24" spans="2:16" ht="36.75" customHeight="1" x14ac:dyDescent="0.25">
      <c r="B24" s="5">
        <v>18</v>
      </c>
      <c r="C24" s="6" t="s">
        <v>23</v>
      </c>
      <c r="D24" s="6" t="s">
        <v>23</v>
      </c>
      <c r="E24" s="7" t="s">
        <v>287</v>
      </c>
      <c r="F24" s="7" t="s">
        <v>289</v>
      </c>
      <c r="G24" s="8" t="s">
        <v>24</v>
      </c>
      <c r="H24" s="9" t="s">
        <v>142</v>
      </c>
      <c r="J24" s="10">
        <v>18</v>
      </c>
      <c r="K24" s="11" t="str">
        <f t="shared" si="4"/>
        <v>RWY 24</v>
      </c>
      <c r="L24" s="11" t="str">
        <f t="shared" si="3"/>
        <v>RWY 24</v>
      </c>
      <c r="M24" s="11" t="str">
        <f t="shared" si="0"/>
        <v>12.07.</v>
      </c>
      <c r="N24" s="11" t="str">
        <f t="shared" si="0"/>
        <v>20:45</v>
      </c>
      <c r="O24" s="11" t="str">
        <f t="shared" si="2"/>
        <v>Main Runway Standard Operation.</v>
      </c>
      <c r="P24" s="12" t="str">
        <f t="shared" si="1"/>
        <v>Ci</v>
      </c>
    </row>
    <row r="25" spans="2:16" ht="36.75" customHeight="1" x14ac:dyDescent="0.25">
      <c r="B25" s="5">
        <v>19</v>
      </c>
      <c r="C25" s="6" t="s">
        <v>27</v>
      </c>
      <c r="D25" s="6" t="s">
        <v>27</v>
      </c>
      <c r="E25" s="7" t="s">
        <v>290</v>
      </c>
      <c r="F25" s="7" t="s">
        <v>291</v>
      </c>
      <c r="G25" s="8" t="s">
        <v>24</v>
      </c>
      <c r="H25" s="9" t="s">
        <v>152</v>
      </c>
      <c r="J25" s="10">
        <v>19</v>
      </c>
      <c r="K25" s="11" t="str">
        <f t="shared" si="4"/>
        <v>RWY 06</v>
      </c>
      <c r="L25" s="11" t="str">
        <f t="shared" si="3"/>
        <v>RWY 06</v>
      </c>
      <c r="M25" s="11" t="str">
        <f t="shared" si="0"/>
        <v>18.07.</v>
      </c>
      <c r="N25" s="11" t="str">
        <f t="shared" si="0"/>
        <v>08:13</v>
      </c>
      <c r="O25" s="11" t="str">
        <f t="shared" si="2"/>
        <v>Main Runway Standard Operation.</v>
      </c>
      <c r="P25" s="12" t="str">
        <f t="shared" si="1"/>
        <v>Ka</v>
      </c>
    </row>
    <row r="26" spans="2:16" ht="36.75" customHeight="1" x14ac:dyDescent="0.25">
      <c r="B26" s="5">
        <v>20</v>
      </c>
      <c r="C26" s="6" t="s">
        <v>23</v>
      </c>
      <c r="D26" s="6" t="s">
        <v>23</v>
      </c>
      <c r="E26" s="7" t="s">
        <v>292</v>
      </c>
      <c r="F26" s="7" t="s">
        <v>293</v>
      </c>
      <c r="G26" s="8" t="s">
        <v>24</v>
      </c>
      <c r="H26" s="9" t="s">
        <v>104</v>
      </c>
      <c r="J26" s="10">
        <v>20</v>
      </c>
      <c r="K26" s="11" t="str">
        <f t="shared" si="4"/>
        <v>RWY 24</v>
      </c>
      <c r="L26" s="11" t="str">
        <f t="shared" si="3"/>
        <v>RWY 24</v>
      </c>
      <c r="M26" s="11" t="str">
        <f t="shared" si="0"/>
        <v>20.07.</v>
      </c>
      <c r="N26" s="11" t="str">
        <f t="shared" si="0"/>
        <v>20:10</v>
      </c>
      <c r="O26" s="11" t="str">
        <f t="shared" si="2"/>
        <v>Main Runway Standard Operation.</v>
      </c>
      <c r="P26" s="12" t="str">
        <f t="shared" si="1"/>
        <v>St</v>
      </c>
    </row>
    <row r="27" spans="2:16" ht="36.75" customHeight="1" x14ac:dyDescent="0.25">
      <c r="B27" s="5">
        <v>21</v>
      </c>
      <c r="C27" s="6" t="s">
        <v>27</v>
      </c>
      <c r="D27" s="6" t="s">
        <v>27</v>
      </c>
      <c r="E27" s="7" t="s">
        <v>294</v>
      </c>
      <c r="F27" s="7" t="s">
        <v>295</v>
      </c>
      <c r="G27" s="8" t="s">
        <v>24</v>
      </c>
      <c r="H27" s="9" t="s">
        <v>26</v>
      </c>
      <c r="J27" s="10">
        <v>21</v>
      </c>
      <c r="K27" s="11" t="str">
        <f t="shared" si="4"/>
        <v>RWY 06</v>
      </c>
      <c r="L27" s="11" t="str">
        <f t="shared" si="3"/>
        <v>RWY 06</v>
      </c>
      <c r="M27" s="11" t="str">
        <f t="shared" si="0"/>
        <v>21.07.</v>
      </c>
      <c r="N27" s="11" t="str">
        <f t="shared" si="0"/>
        <v>08:15</v>
      </c>
      <c r="O27" s="11" t="str">
        <f t="shared" si="2"/>
        <v>Main Runway Standard Operation.</v>
      </c>
      <c r="P27" s="12" t="str">
        <f t="shared" si="1"/>
        <v>Se</v>
      </c>
    </row>
    <row r="28" spans="2:16" ht="36.75" customHeight="1" x14ac:dyDescent="0.25">
      <c r="B28" s="5">
        <v>22</v>
      </c>
      <c r="C28" s="6" t="s">
        <v>23</v>
      </c>
      <c r="D28" s="6" t="s">
        <v>23</v>
      </c>
      <c r="E28" s="7" t="s">
        <v>294</v>
      </c>
      <c r="F28" s="7" t="s">
        <v>139</v>
      </c>
      <c r="G28" s="8" t="s">
        <v>24</v>
      </c>
      <c r="H28" s="9" t="s">
        <v>26</v>
      </c>
      <c r="J28" s="10">
        <v>22</v>
      </c>
      <c r="K28" s="11" t="str">
        <f t="shared" si="4"/>
        <v>RWY 24</v>
      </c>
      <c r="L28" s="11" t="str">
        <f t="shared" si="3"/>
        <v>RWY 24</v>
      </c>
      <c r="M28" s="11" t="str">
        <f t="shared" si="0"/>
        <v>21.07.</v>
      </c>
      <c r="N28" s="11" t="str">
        <f t="shared" si="0"/>
        <v>16:00</v>
      </c>
      <c r="O28" s="11" t="str">
        <f t="shared" si="2"/>
        <v>Main Runway Standard Operation.</v>
      </c>
      <c r="P28" s="12" t="str">
        <f t="shared" si="1"/>
        <v>Se</v>
      </c>
    </row>
    <row r="29" spans="2:16" ht="36.75" customHeight="1" x14ac:dyDescent="0.25">
      <c r="B29" s="5">
        <v>23</v>
      </c>
      <c r="C29" s="6" t="s">
        <v>27</v>
      </c>
      <c r="D29" s="6" t="s">
        <v>27</v>
      </c>
      <c r="E29" s="7" t="s">
        <v>296</v>
      </c>
      <c r="F29" s="7" t="s">
        <v>178</v>
      </c>
      <c r="G29" s="8" t="s">
        <v>24</v>
      </c>
      <c r="H29" s="9" t="s">
        <v>133</v>
      </c>
      <c r="J29" s="10">
        <v>23</v>
      </c>
      <c r="K29" s="11" t="str">
        <f t="shared" si="4"/>
        <v>RWY 06</v>
      </c>
      <c r="L29" s="11" t="str">
        <f t="shared" si="3"/>
        <v>RWY 06</v>
      </c>
      <c r="M29" s="11" t="str">
        <f t="shared" si="0"/>
        <v>25.07.</v>
      </c>
      <c r="N29" s="11" t="str">
        <f t="shared" si="0"/>
        <v>17:45</v>
      </c>
      <c r="O29" s="11" t="str">
        <f t="shared" si="2"/>
        <v>Main Runway Standard Operation.</v>
      </c>
      <c r="P29" s="12" t="str">
        <f t="shared" si="1"/>
        <v>Me</v>
      </c>
    </row>
    <row r="30" spans="2:16" ht="36.75" customHeight="1" x14ac:dyDescent="0.25">
      <c r="B30" s="5">
        <v>24</v>
      </c>
      <c r="C30" s="6" t="s">
        <v>23</v>
      </c>
      <c r="D30" s="6" t="s">
        <v>23</v>
      </c>
      <c r="E30" s="7" t="s">
        <v>296</v>
      </c>
      <c r="F30" s="7" t="s">
        <v>297</v>
      </c>
      <c r="G30" s="8" t="s">
        <v>24</v>
      </c>
      <c r="H30" s="9" t="s">
        <v>133</v>
      </c>
      <c r="J30" s="10">
        <v>24</v>
      </c>
      <c r="K30" s="11" t="str">
        <f t="shared" si="4"/>
        <v>RWY 24</v>
      </c>
      <c r="L30" s="11" t="str">
        <f t="shared" si="3"/>
        <v>RWY 24</v>
      </c>
      <c r="M30" s="11" t="str">
        <f t="shared" si="0"/>
        <v>25.07.</v>
      </c>
      <c r="N30" s="11" t="str">
        <f t="shared" si="0"/>
        <v>23:00</v>
      </c>
      <c r="O30" s="11" t="str">
        <f t="shared" si="2"/>
        <v>Main Runway Standard Operation.</v>
      </c>
      <c r="P30" s="12" t="str">
        <f t="shared" si="1"/>
        <v>Me</v>
      </c>
    </row>
    <row r="31" spans="2:16" ht="36.75" customHeight="1" x14ac:dyDescent="0.25">
      <c r="B31" s="5">
        <v>25</v>
      </c>
      <c r="C31" s="6" t="s">
        <v>27</v>
      </c>
      <c r="D31" s="6" t="s">
        <v>27</v>
      </c>
      <c r="E31" s="7" t="s">
        <v>298</v>
      </c>
      <c r="F31" s="7" t="s">
        <v>299</v>
      </c>
      <c r="G31" s="8" t="s">
        <v>24</v>
      </c>
      <c r="H31" s="9" t="s">
        <v>142</v>
      </c>
      <c r="J31" s="10">
        <v>25</v>
      </c>
      <c r="K31" s="11" t="str">
        <f t="shared" si="4"/>
        <v>RWY 06</v>
      </c>
      <c r="L31" s="11" t="str">
        <f t="shared" si="3"/>
        <v>RWY 06</v>
      </c>
      <c r="M31" s="11" t="str">
        <f t="shared" si="0"/>
        <v>26.07.</v>
      </c>
      <c r="N31" s="11" t="str">
        <f t="shared" si="0"/>
        <v>14:40</v>
      </c>
      <c r="O31" s="11" t="str">
        <f t="shared" si="2"/>
        <v>Main Runway Standard Operation.</v>
      </c>
      <c r="P31" s="12" t="str">
        <f t="shared" si="1"/>
        <v>Ci</v>
      </c>
    </row>
    <row r="32" spans="2:16" ht="36.75" customHeight="1" x14ac:dyDescent="0.25">
      <c r="B32" s="5">
        <v>26</v>
      </c>
      <c r="C32" s="6" t="s">
        <v>23</v>
      </c>
      <c r="D32" s="6" t="s">
        <v>23</v>
      </c>
      <c r="E32" s="7" t="s">
        <v>298</v>
      </c>
      <c r="F32" s="7" t="s">
        <v>300</v>
      </c>
      <c r="G32" s="8" t="s">
        <v>24</v>
      </c>
      <c r="H32" s="9" t="s">
        <v>97</v>
      </c>
      <c r="J32" s="10">
        <v>26</v>
      </c>
      <c r="K32" s="11" t="str">
        <f t="shared" si="4"/>
        <v>RWY 24</v>
      </c>
      <c r="L32" s="11" t="str">
        <f t="shared" si="3"/>
        <v>RWY 24</v>
      </c>
      <c r="M32" s="11" t="str">
        <f t="shared" si="0"/>
        <v>26.07.</v>
      </c>
      <c r="N32" s="11" t="str">
        <f t="shared" si="0"/>
        <v>19:50</v>
      </c>
      <c r="O32" s="11" t="str">
        <f t="shared" si="2"/>
        <v>Main Runway Standard Operation.</v>
      </c>
      <c r="P32" s="12" t="str">
        <f t="shared" si="1"/>
        <v>Be</v>
      </c>
    </row>
    <row r="33" spans="2:16" ht="36.75" customHeight="1" x14ac:dyDescent="0.25">
      <c r="B33" s="5">
        <v>27</v>
      </c>
      <c r="C33" s="6" t="s">
        <v>27</v>
      </c>
      <c r="D33" s="6" t="s">
        <v>27</v>
      </c>
      <c r="E33" s="7" t="s">
        <v>301</v>
      </c>
      <c r="F33" s="7" t="s">
        <v>145</v>
      </c>
      <c r="G33" s="8" t="s">
        <v>24</v>
      </c>
      <c r="H33" s="9" t="s">
        <v>112</v>
      </c>
      <c r="J33" s="10">
        <v>27</v>
      </c>
      <c r="K33" s="11" t="str">
        <f t="shared" si="4"/>
        <v>RWY 06</v>
      </c>
      <c r="L33" s="11" t="str">
        <f t="shared" si="3"/>
        <v>RWY 06</v>
      </c>
      <c r="M33" s="11" t="str">
        <f t="shared" si="0"/>
        <v>27.07.</v>
      </c>
      <c r="N33" s="11" t="str">
        <f t="shared" si="0"/>
        <v>16:55</v>
      </c>
      <c r="O33" s="11" t="str">
        <f t="shared" si="2"/>
        <v>Main Runway Standard Operation.</v>
      </c>
      <c r="P33" s="12" t="str">
        <f t="shared" si="1"/>
        <v>Lu</v>
      </c>
    </row>
    <row r="34" spans="2:16" ht="36.75" customHeight="1" x14ac:dyDescent="0.25">
      <c r="B34" s="5">
        <v>28</v>
      </c>
      <c r="C34" s="6" t="s">
        <v>23</v>
      </c>
      <c r="D34" s="6" t="s">
        <v>23</v>
      </c>
      <c r="E34" s="7" t="s">
        <v>301</v>
      </c>
      <c r="F34" s="7" t="s">
        <v>109</v>
      </c>
      <c r="G34" s="8" t="s">
        <v>24</v>
      </c>
      <c r="H34" s="9" t="s">
        <v>112</v>
      </c>
      <c r="J34" s="10">
        <v>28</v>
      </c>
      <c r="K34" s="11" t="str">
        <f t="shared" si="4"/>
        <v>RWY 24</v>
      </c>
      <c r="L34" s="11" t="str">
        <f t="shared" si="3"/>
        <v>RWY 24</v>
      </c>
      <c r="M34" s="11" t="str">
        <f t="shared" si="0"/>
        <v>27.07.</v>
      </c>
      <c r="N34" s="11" t="str">
        <f t="shared" si="0"/>
        <v>19:45</v>
      </c>
      <c r="O34" s="11" t="str">
        <f t="shared" si="2"/>
        <v>Main Runway Standard Operation.</v>
      </c>
      <c r="P34" s="12" t="str">
        <f t="shared" si="1"/>
        <v>Lu</v>
      </c>
    </row>
    <row r="35" spans="2:16" ht="36.75" customHeight="1" x14ac:dyDescent="0.25">
      <c r="B35" s="5">
        <v>29</v>
      </c>
      <c r="C35" s="6" t="s">
        <v>27</v>
      </c>
      <c r="D35" s="6" t="s">
        <v>27</v>
      </c>
      <c r="E35" s="7" t="s">
        <v>302</v>
      </c>
      <c r="F35" s="7" t="s">
        <v>100</v>
      </c>
      <c r="G35" s="8" t="s">
        <v>24</v>
      </c>
      <c r="H35" s="9" t="s">
        <v>106</v>
      </c>
      <c r="J35" s="10">
        <v>29</v>
      </c>
      <c r="K35" s="11" t="str">
        <f t="shared" si="4"/>
        <v>RWY 06</v>
      </c>
      <c r="L35" s="11" t="str">
        <f t="shared" si="3"/>
        <v>RWY 06</v>
      </c>
      <c r="M35" s="11" t="str">
        <f t="shared" si="0"/>
        <v>30.07.</v>
      </c>
      <c r="N35" s="11" t="str">
        <f t="shared" si="0"/>
        <v>18:00</v>
      </c>
      <c r="O35" s="11" t="str">
        <f t="shared" si="2"/>
        <v>Main Runway Standard Operation.</v>
      </c>
      <c r="P35" s="12" t="str">
        <f t="shared" si="1"/>
        <v>Šp</v>
      </c>
    </row>
    <row r="36" spans="2:16" ht="36.75" customHeight="1" x14ac:dyDescent="0.25">
      <c r="B36" s="5">
        <v>30</v>
      </c>
      <c r="C36" s="6" t="s">
        <v>23</v>
      </c>
      <c r="D36" s="6" t="s">
        <v>23</v>
      </c>
      <c r="E36" s="7" t="s">
        <v>302</v>
      </c>
      <c r="F36" s="7" t="s">
        <v>303</v>
      </c>
      <c r="G36" s="8" t="s">
        <v>24</v>
      </c>
      <c r="H36" s="9" t="s">
        <v>106</v>
      </c>
      <c r="J36" s="10">
        <v>30</v>
      </c>
      <c r="K36" s="11" t="str">
        <f t="shared" si="4"/>
        <v>RWY 24</v>
      </c>
      <c r="L36" s="11" t="str">
        <f t="shared" si="3"/>
        <v>RWY 24</v>
      </c>
      <c r="M36" s="11" t="str">
        <f t="shared" si="0"/>
        <v>30.07.</v>
      </c>
      <c r="N36" s="11" t="str">
        <f t="shared" si="0"/>
        <v>20:55</v>
      </c>
      <c r="O36" s="11" t="str">
        <f t="shared" si="2"/>
        <v>Main Runway Standard Operation.</v>
      </c>
      <c r="P36" s="12" t="str">
        <f t="shared" si="1"/>
        <v>Šp</v>
      </c>
    </row>
    <row r="37" spans="2:16" ht="36.75" customHeight="1" x14ac:dyDescent="0.25">
      <c r="B37" s="5">
        <v>31</v>
      </c>
      <c r="C37" s="6" t="s">
        <v>27</v>
      </c>
      <c r="D37" s="6" t="s">
        <v>27</v>
      </c>
      <c r="E37" s="7" t="s">
        <v>304</v>
      </c>
      <c r="F37" s="7" t="s">
        <v>305</v>
      </c>
      <c r="G37" s="8" t="s">
        <v>24</v>
      </c>
      <c r="H37" s="9" t="s">
        <v>97</v>
      </c>
      <c r="J37" s="10">
        <v>31</v>
      </c>
      <c r="K37" s="11" t="str">
        <f t="shared" si="4"/>
        <v>RWY 06</v>
      </c>
      <c r="L37" s="11" t="str">
        <f t="shared" si="3"/>
        <v>RWY 06</v>
      </c>
      <c r="M37" s="11" t="str">
        <f t="shared" si="0"/>
        <v>31.07.</v>
      </c>
      <c r="N37" s="11" t="str">
        <f t="shared" si="0"/>
        <v>16:05</v>
      </c>
      <c r="O37" s="11" t="str">
        <f t="shared" si="2"/>
        <v>Main Runway Standard Operation.</v>
      </c>
      <c r="P37" s="12" t="str">
        <f t="shared" si="1"/>
        <v>Be</v>
      </c>
    </row>
    <row r="38" spans="2:16" ht="36.75" customHeight="1" x14ac:dyDescent="0.25">
      <c r="B38" s="5">
        <v>32</v>
      </c>
      <c r="C38" s="6" t="s">
        <v>23</v>
      </c>
      <c r="D38" s="6" t="s">
        <v>23</v>
      </c>
      <c r="E38" s="7" t="s">
        <v>304</v>
      </c>
      <c r="F38" s="7" t="s">
        <v>207</v>
      </c>
      <c r="G38" s="8" t="s">
        <v>24</v>
      </c>
      <c r="H38" s="9" t="s">
        <v>115</v>
      </c>
      <c r="J38" s="10">
        <v>32</v>
      </c>
      <c r="K38" s="11" t="str">
        <f t="shared" si="4"/>
        <v>RWY 24</v>
      </c>
      <c r="L38" s="11" t="str">
        <f t="shared" si="3"/>
        <v>RWY 24</v>
      </c>
      <c r="M38" s="11" t="str">
        <f t="shared" si="0"/>
        <v>31.07.</v>
      </c>
      <c r="N38" s="11" t="str">
        <f t="shared" si="0"/>
        <v>21:00</v>
      </c>
      <c r="O38" s="11" t="str">
        <f t="shared" si="2"/>
        <v>Main Runway Standard Operation.</v>
      </c>
      <c r="P38" s="12" t="str">
        <f t="shared" si="1"/>
        <v>Va</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12" workbookViewId="0">
      <selection activeCell="C25" sqref="C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62</v>
      </c>
      <c r="B1" s="47" t="s">
        <v>0</v>
      </c>
      <c r="C1" s="47"/>
      <c r="D1" s="47"/>
      <c r="E1" s="47"/>
      <c r="F1" s="47"/>
      <c r="G1" s="47"/>
      <c r="H1" s="47"/>
      <c r="J1" s="47" t="s">
        <v>1</v>
      </c>
      <c r="K1" s="47"/>
      <c r="L1" s="47"/>
      <c r="M1" s="47"/>
      <c r="N1" s="47"/>
      <c r="O1" s="47"/>
      <c r="P1" s="47"/>
    </row>
    <row r="2" spans="1:20" ht="14.25" customHeight="1" thickBot="1" x14ac:dyDescent="0.3">
      <c r="B2" s="48" t="s">
        <v>2</v>
      </c>
      <c r="C2" s="48"/>
      <c r="D2" s="48"/>
      <c r="E2" s="48"/>
      <c r="F2" s="48"/>
      <c r="G2" s="48"/>
      <c r="H2" s="48"/>
      <c r="J2" s="49" t="s">
        <v>3</v>
      </c>
      <c r="K2" s="49"/>
      <c r="L2" s="49"/>
      <c r="M2" s="49"/>
      <c r="N2" s="49"/>
      <c r="O2" s="49"/>
      <c r="P2" s="49"/>
    </row>
    <row r="3" spans="1:20" ht="18" x14ac:dyDescent="0.25">
      <c r="B3" s="50" t="s">
        <v>4</v>
      </c>
      <c r="C3" s="51"/>
      <c r="D3" s="51"/>
      <c r="E3" s="51"/>
      <c r="F3" s="51"/>
      <c r="G3" s="51"/>
      <c r="H3" s="52"/>
      <c r="J3" s="50" t="s">
        <v>5</v>
      </c>
      <c r="K3" s="51"/>
      <c r="L3" s="51"/>
      <c r="M3" s="51"/>
      <c r="N3" s="51"/>
      <c r="O3" s="51"/>
      <c r="P3" s="52"/>
      <c r="R3" s="1"/>
    </row>
    <row r="4" spans="1:20" ht="18" x14ac:dyDescent="0.25">
      <c r="B4" s="39" t="s">
        <v>80</v>
      </c>
      <c r="C4" s="40"/>
      <c r="D4" s="40"/>
      <c r="E4" s="40"/>
      <c r="F4" s="40"/>
      <c r="G4" s="40"/>
      <c r="H4" s="41"/>
      <c r="I4" s="2"/>
      <c r="J4" s="42" t="s">
        <v>81</v>
      </c>
      <c r="K4" s="43"/>
      <c r="L4" s="43"/>
      <c r="M4" s="43"/>
      <c r="N4" s="43"/>
      <c r="O4" s="43"/>
      <c r="P4" s="44"/>
      <c r="Q4" s="2"/>
      <c r="R4" s="3"/>
      <c r="S4" s="2"/>
      <c r="T4" s="2"/>
    </row>
    <row r="5" spans="1: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1:20" ht="15.75" thickBot="1" x14ac:dyDescent="0.3">
      <c r="B6" s="46"/>
      <c r="C6" s="32"/>
      <c r="D6" s="32"/>
      <c r="E6" s="4" t="s">
        <v>18</v>
      </c>
      <c r="F6" s="4" t="s">
        <v>19</v>
      </c>
      <c r="G6" s="36"/>
      <c r="H6" s="38"/>
      <c r="J6" s="46"/>
      <c r="K6" s="32"/>
      <c r="L6" s="32"/>
      <c r="M6" s="4" t="s">
        <v>20</v>
      </c>
      <c r="N6" s="4" t="s">
        <v>21</v>
      </c>
      <c r="O6" s="36"/>
      <c r="P6" s="38"/>
      <c r="R6" s="3"/>
    </row>
    <row r="7" spans="1:20" ht="36.75" customHeight="1" x14ac:dyDescent="0.25">
      <c r="B7" s="5">
        <v>1</v>
      </c>
      <c r="C7" s="6" t="s">
        <v>27</v>
      </c>
      <c r="D7" s="6" t="s">
        <v>27</v>
      </c>
      <c r="E7" s="7" t="s">
        <v>306</v>
      </c>
      <c r="F7" s="7" t="s">
        <v>307</v>
      </c>
      <c r="G7" s="8" t="s">
        <v>24</v>
      </c>
      <c r="H7" s="9" t="s">
        <v>26</v>
      </c>
      <c r="J7" s="10">
        <v>1</v>
      </c>
      <c r="K7" s="11" t="str">
        <f t="shared" ref="K7:N39" si="0">IF(C7="","",C7)</f>
        <v>RWY 06</v>
      </c>
      <c r="L7" s="11" t="str">
        <f t="shared" si="0"/>
        <v>RWY 06</v>
      </c>
      <c r="M7" s="11" t="str">
        <f t="shared" si="0"/>
        <v>01.08.</v>
      </c>
      <c r="N7" s="11" t="str">
        <f t="shared" si="0"/>
        <v>11:30</v>
      </c>
      <c r="O7" s="11" t="str">
        <f>VLOOKUP(G7,$G$130:$O$151,9,FALSE)</f>
        <v>Main Runway Standard Operation.</v>
      </c>
      <c r="P7" s="12" t="str">
        <f t="shared" ref="P7:P71" si="1">IF(H7="","",H7)</f>
        <v>Se</v>
      </c>
    </row>
    <row r="8" spans="1:20" ht="36.75" customHeight="1" x14ac:dyDescent="0.25">
      <c r="B8" s="5">
        <v>2</v>
      </c>
      <c r="C8" s="6" t="s">
        <v>23</v>
      </c>
      <c r="D8" s="6" t="s">
        <v>23</v>
      </c>
      <c r="E8" s="7" t="s">
        <v>306</v>
      </c>
      <c r="F8" s="7" t="s">
        <v>308</v>
      </c>
      <c r="G8" s="8" t="s">
        <v>24</v>
      </c>
      <c r="H8" s="9" t="s">
        <v>133</v>
      </c>
      <c r="J8" s="10">
        <v>2</v>
      </c>
      <c r="K8" s="11" t="str">
        <f t="shared" si="0"/>
        <v>RWY 24</v>
      </c>
      <c r="L8" s="11" t="str">
        <f t="shared" si="0"/>
        <v>RWY 24</v>
      </c>
      <c r="M8" s="11" t="str">
        <f t="shared" si="0"/>
        <v>01.08.</v>
      </c>
      <c r="N8" s="11" t="str">
        <f t="shared" si="0"/>
        <v>18:45</v>
      </c>
      <c r="O8" s="11" t="str">
        <f t="shared" ref="O8:O71" si="2">VLOOKUP(G8,$G$130:$O$151,9,FALSE)</f>
        <v>Main Runway Standard Operation.</v>
      </c>
      <c r="P8" s="12" t="str">
        <f t="shared" si="1"/>
        <v>Me</v>
      </c>
    </row>
    <row r="9" spans="1:20" ht="36.75" customHeight="1" x14ac:dyDescent="0.25">
      <c r="B9" s="5">
        <v>3</v>
      </c>
      <c r="C9" s="6" t="s">
        <v>27</v>
      </c>
      <c r="D9" s="6" t="s">
        <v>27</v>
      </c>
      <c r="E9" s="7" t="s">
        <v>309</v>
      </c>
      <c r="F9" s="7" t="s">
        <v>100</v>
      </c>
      <c r="G9" s="28" t="s">
        <v>24</v>
      </c>
      <c r="H9" s="9" t="s">
        <v>167</v>
      </c>
      <c r="J9" s="10">
        <v>3</v>
      </c>
      <c r="K9" s="11"/>
      <c r="L9" s="11" t="str">
        <f t="shared" si="0"/>
        <v>RWY 06</v>
      </c>
      <c r="M9" s="11" t="str">
        <f t="shared" si="0"/>
        <v>06.08.</v>
      </c>
      <c r="N9" s="11" t="str">
        <f t="shared" si="0"/>
        <v>18:00</v>
      </c>
      <c r="O9" s="29" t="str">
        <f t="shared" si="2"/>
        <v>Main Runway Standard Operation.</v>
      </c>
      <c r="P9" s="12" t="str">
        <f t="shared" si="1"/>
        <v>Hy</v>
      </c>
    </row>
    <row r="10" spans="1:20" ht="36.75" customHeight="1" x14ac:dyDescent="0.25">
      <c r="B10" s="10">
        <v>4</v>
      </c>
      <c r="C10" s="6" t="s">
        <v>23</v>
      </c>
      <c r="D10" s="6" t="s">
        <v>23</v>
      </c>
      <c r="E10" s="7" t="s">
        <v>310</v>
      </c>
      <c r="F10" s="7" t="s">
        <v>203</v>
      </c>
      <c r="G10" s="8" t="s">
        <v>24</v>
      </c>
      <c r="H10" s="9" t="s">
        <v>167</v>
      </c>
      <c r="J10" s="10">
        <v>4</v>
      </c>
      <c r="K10" s="11" t="str">
        <f t="shared" si="0"/>
        <v>RWY 24</v>
      </c>
      <c r="L10" s="11" t="str">
        <f t="shared" si="0"/>
        <v>RWY 24</v>
      </c>
      <c r="M10" s="11" t="str">
        <f t="shared" si="0"/>
        <v>07.08.</v>
      </c>
      <c r="N10" s="11" t="str">
        <f t="shared" si="0"/>
        <v>04:00</v>
      </c>
      <c r="O10" s="11" t="str">
        <f t="shared" si="2"/>
        <v>Main Runway Standard Operation.</v>
      </c>
      <c r="P10" s="12" t="str">
        <f t="shared" si="1"/>
        <v>Hy</v>
      </c>
    </row>
    <row r="11" spans="1:20" ht="36.75" customHeight="1" x14ac:dyDescent="0.25">
      <c r="B11" s="5">
        <v>5</v>
      </c>
      <c r="C11" s="6" t="s">
        <v>27</v>
      </c>
      <c r="D11" s="6" t="s">
        <v>27</v>
      </c>
      <c r="E11" s="7" t="s">
        <v>310</v>
      </c>
      <c r="F11" s="7" t="s">
        <v>117</v>
      </c>
      <c r="G11" s="8" t="s">
        <v>34</v>
      </c>
      <c r="H11" s="9" t="s">
        <v>112</v>
      </c>
      <c r="J11" s="10">
        <v>5</v>
      </c>
      <c r="K11" s="11" t="str">
        <f t="shared" si="0"/>
        <v>RWY 06</v>
      </c>
      <c r="L11" s="11" t="str">
        <f t="shared" si="0"/>
        <v>RWY 06</v>
      </c>
      <c r="M11" s="11" t="str">
        <f t="shared" si="0"/>
        <v>07.08.</v>
      </c>
      <c r="N11" s="11" t="str">
        <f t="shared" si="0"/>
        <v>19:00</v>
      </c>
      <c r="O11" s="11" t="str">
        <f t="shared" si="2"/>
        <v>Wind shear has been reported or forecasted or adverse weather conditions, e.g. thunderstorms, are expected to affect the approach or departure on RWY 24 or RWY 06.</v>
      </c>
      <c r="P11" s="12" t="str">
        <f t="shared" si="1"/>
        <v>Lu</v>
      </c>
    </row>
    <row r="12" spans="1:20" ht="36.75" customHeight="1" x14ac:dyDescent="0.25">
      <c r="B12" s="5">
        <v>6</v>
      </c>
      <c r="C12" s="6" t="s">
        <v>23</v>
      </c>
      <c r="D12" s="6" t="s">
        <v>23</v>
      </c>
      <c r="E12" s="7" t="s">
        <v>310</v>
      </c>
      <c r="F12" s="7" t="s">
        <v>109</v>
      </c>
      <c r="G12" s="8" t="s">
        <v>24</v>
      </c>
      <c r="H12" s="9" t="s">
        <v>112</v>
      </c>
      <c r="J12" s="10">
        <v>6</v>
      </c>
      <c r="K12" s="11" t="str">
        <f t="shared" si="0"/>
        <v>RWY 24</v>
      </c>
      <c r="L12" s="11" t="str">
        <f t="shared" si="0"/>
        <v>RWY 24</v>
      </c>
      <c r="M12" s="11" t="str">
        <f t="shared" si="0"/>
        <v>07.08.</v>
      </c>
      <c r="N12" s="11" t="str">
        <f t="shared" si="0"/>
        <v>19:45</v>
      </c>
      <c r="O12" s="11" t="str">
        <f t="shared" si="2"/>
        <v>Main Runway Standard Operation.</v>
      </c>
      <c r="P12" s="12" t="str">
        <f t="shared" si="1"/>
        <v>Lu</v>
      </c>
    </row>
    <row r="13" spans="1:20" ht="36.75" customHeight="1" x14ac:dyDescent="0.25">
      <c r="B13" s="5">
        <v>7</v>
      </c>
      <c r="C13" s="6" t="s">
        <v>27</v>
      </c>
      <c r="D13" s="6" t="s">
        <v>27</v>
      </c>
      <c r="E13" s="7" t="s">
        <v>311</v>
      </c>
      <c r="F13" s="7" t="s">
        <v>312</v>
      </c>
      <c r="G13" s="8" t="s">
        <v>24</v>
      </c>
      <c r="H13" s="9" t="s">
        <v>115</v>
      </c>
      <c r="J13" s="10">
        <v>7</v>
      </c>
      <c r="K13" s="11" t="str">
        <f t="shared" si="0"/>
        <v>RWY 06</v>
      </c>
      <c r="L13" s="11" t="str">
        <f t="shared" si="0"/>
        <v>RWY 06</v>
      </c>
      <c r="M13" s="11" t="str">
        <f t="shared" si="0"/>
        <v>11.08.</v>
      </c>
      <c r="N13" s="11" t="str">
        <f t="shared" si="0"/>
        <v>14:50</v>
      </c>
      <c r="O13" s="11" t="str">
        <f t="shared" si="2"/>
        <v>Main Runway Standard Operation.</v>
      </c>
      <c r="P13" s="12" t="str">
        <f t="shared" si="1"/>
        <v>Va</v>
      </c>
    </row>
    <row r="14" spans="1:20" ht="36.75" customHeight="1" x14ac:dyDescent="0.25">
      <c r="B14" s="10">
        <v>8</v>
      </c>
      <c r="C14" s="6" t="s">
        <v>23</v>
      </c>
      <c r="D14" s="6" t="s">
        <v>23</v>
      </c>
      <c r="E14" s="7" t="s">
        <v>313</v>
      </c>
      <c r="F14" s="7" t="s">
        <v>137</v>
      </c>
      <c r="G14" s="8" t="s">
        <v>24</v>
      </c>
      <c r="H14" s="9" t="s">
        <v>167</v>
      </c>
      <c r="J14" s="10">
        <v>8</v>
      </c>
      <c r="K14" s="11" t="str">
        <f t="shared" si="0"/>
        <v>RWY 24</v>
      </c>
      <c r="L14" s="11" t="str">
        <f t="shared" si="0"/>
        <v>RWY 24</v>
      </c>
      <c r="M14" s="11" t="str">
        <f t="shared" si="0"/>
        <v>15.08.</v>
      </c>
      <c r="N14" s="11" t="str">
        <f t="shared" si="0"/>
        <v>08:00</v>
      </c>
      <c r="O14" s="11" t="str">
        <f t="shared" si="2"/>
        <v>Main Runway Standard Operation.</v>
      </c>
      <c r="P14" s="12" t="str">
        <f t="shared" si="1"/>
        <v>Hy</v>
      </c>
    </row>
    <row r="15" spans="1:20" ht="36.75" customHeight="1" x14ac:dyDescent="0.25">
      <c r="B15" s="5">
        <v>9</v>
      </c>
      <c r="C15" s="6" t="s">
        <v>27</v>
      </c>
      <c r="D15" s="6" t="s">
        <v>27</v>
      </c>
      <c r="E15" s="7" t="s">
        <v>314</v>
      </c>
      <c r="F15" s="7" t="s">
        <v>144</v>
      </c>
      <c r="G15" s="8" t="s">
        <v>24</v>
      </c>
      <c r="H15" s="9" t="s">
        <v>152</v>
      </c>
      <c r="J15" s="10">
        <v>9</v>
      </c>
      <c r="K15" s="11" t="str">
        <f t="shared" si="0"/>
        <v>RWY 06</v>
      </c>
      <c r="L15" s="11" t="str">
        <f t="shared" si="0"/>
        <v>RWY 06</v>
      </c>
      <c r="M15" s="11" t="str">
        <f t="shared" si="0"/>
        <v>18.08.</v>
      </c>
      <c r="N15" s="11" t="str">
        <f t="shared" si="0"/>
        <v>07:00</v>
      </c>
      <c r="O15" s="11" t="str">
        <f t="shared" si="2"/>
        <v>Main Runway Standard Operation.</v>
      </c>
      <c r="P15" s="12" t="str">
        <f t="shared" si="1"/>
        <v>Ka</v>
      </c>
    </row>
    <row r="16" spans="1:20" ht="36.75" customHeight="1" x14ac:dyDescent="0.25">
      <c r="B16" s="5">
        <v>10</v>
      </c>
      <c r="C16" s="6" t="s">
        <v>23</v>
      </c>
      <c r="D16" s="6" t="s">
        <v>23</v>
      </c>
      <c r="E16" s="7" t="s">
        <v>314</v>
      </c>
      <c r="F16" s="7" t="s">
        <v>315</v>
      </c>
      <c r="G16" s="8" t="s">
        <v>24</v>
      </c>
      <c r="H16" s="9" t="s">
        <v>152</v>
      </c>
      <c r="J16" s="10">
        <v>10</v>
      </c>
      <c r="K16" s="11" t="str">
        <f t="shared" si="0"/>
        <v>RWY 24</v>
      </c>
      <c r="L16" s="11" t="str">
        <f t="shared" si="0"/>
        <v>RWY 24</v>
      </c>
      <c r="M16" s="11" t="str">
        <f t="shared" si="0"/>
        <v>18.08.</v>
      </c>
      <c r="N16" s="11" t="str">
        <f t="shared" si="0"/>
        <v>13:44</v>
      </c>
      <c r="O16" s="11" t="str">
        <f t="shared" si="2"/>
        <v>Main Runway Standard Operation.</v>
      </c>
      <c r="P16" s="12" t="str">
        <f t="shared" si="1"/>
        <v>Ka</v>
      </c>
    </row>
    <row r="17" spans="2:16" ht="36.75" customHeight="1" x14ac:dyDescent="0.25">
      <c r="B17" s="5">
        <v>11</v>
      </c>
      <c r="C17" s="6" t="s">
        <v>27</v>
      </c>
      <c r="D17" s="6" t="s">
        <v>27</v>
      </c>
      <c r="E17" s="7" t="s">
        <v>314</v>
      </c>
      <c r="F17" s="7" t="s">
        <v>103</v>
      </c>
      <c r="G17" s="8" t="s">
        <v>24</v>
      </c>
      <c r="H17" s="9" t="s">
        <v>152</v>
      </c>
      <c r="J17" s="10">
        <v>11</v>
      </c>
      <c r="K17" s="11" t="str">
        <f t="shared" si="0"/>
        <v>RWY 06</v>
      </c>
      <c r="L17" s="11" t="str">
        <f t="shared" si="0"/>
        <v>RWY 06</v>
      </c>
      <c r="M17" s="11" t="str">
        <f t="shared" si="0"/>
        <v>18.08.</v>
      </c>
      <c r="N17" s="11" t="str">
        <f t="shared" si="0"/>
        <v>15:10</v>
      </c>
      <c r="O17" s="11" t="str">
        <f t="shared" si="2"/>
        <v>Main Runway Standard Operation.</v>
      </c>
      <c r="P17" s="12" t="str">
        <f t="shared" si="1"/>
        <v>Ka</v>
      </c>
    </row>
    <row r="18" spans="2:16" ht="36.75" customHeight="1" x14ac:dyDescent="0.25">
      <c r="B18" s="5">
        <v>12</v>
      </c>
      <c r="C18" s="6" t="s">
        <v>23</v>
      </c>
      <c r="D18" s="6" t="s">
        <v>23</v>
      </c>
      <c r="E18" s="7" t="s">
        <v>316</v>
      </c>
      <c r="F18" s="7" t="s">
        <v>317</v>
      </c>
      <c r="G18" s="8" t="s">
        <v>24</v>
      </c>
      <c r="H18" s="9" t="s">
        <v>60</v>
      </c>
      <c r="J18" s="10">
        <v>12</v>
      </c>
      <c r="K18" s="11" t="str">
        <f t="shared" si="0"/>
        <v>RWY 24</v>
      </c>
      <c r="L18" s="11" t="str">
        <f t="shared" si="0"/>
        <v>RWY 24</v>
      </c>
      <c r="M18" s="11" t="str">
        <f t="shared" si="0"/>
        <v>20.08.</v>
      </c>
      <c r="N18" s="11" t="str">
        <f t="shared" si="0"/>
        <v>22.20</v>
      </c>
      <c r="O18" s="11" t="str">
        <f t="shared" si="2"/>
        <v>Main Runway Standard Operation.</v>
      </c>
      <c r="P18" s="12" t="str">
        <f t="shared" si="1"/>
        <v>Ko</v>
      </c>
    </row>
    <row r="19" spans="2:16" ht="36.75" customHeight="1" x14ac:dyDescent="0.25">
      <c r="B19" s="5">
        <v>13</v>
      </c>
      <c r="C19" s="6" t="s">
        <v>27</v>
      </c>
      <c r="D19" s="6" t="s">
        <v>27</v>
      </c>
      <c r="E19" s="7" t="s">
        <v>318</v>
      </c>
      <c r="F19" s="7" t="s">
        <v>319</v>
      </c>
      <c r="G19" s="8" t="s">
        <v>24</v>
      </c>
      <c r="H19" s="9" t="s">
        <v>26</v>
      </c>
      <c r="J19" s="10">
        <v>13</v>
      </c>
      <c r="K19" s="11" t="str">
        <f t="shared" si="0"/>
        <v>RWY 06</v>
      </c>
      <c r="L19" s="11" t="str">
        <f t="shared" si="0"/>
        <v>RWY 06</v>
      </c>
      <c r="M19" s="11" t="str">
        <f t="shared" si="0"/>
        <v>26.08.</v>
      </c>
      <c r="N19" s="11" t="str">
        <f t="shared" si="0"/>
        <v>09:57</v>
      </c>
      <c r="O19" s="11" t="str">
        <f t="shared" si="2"/>
        <v>Main Runway Standard Operation.</v>
      </c>
      <c r="P19" s="12" t="str">
        <f t="shared" si="1"/>
        <v>Se</v>
      </c>
    </row>
    <row r="20" spans="2:16" ht="36.75" customHeight="1" x14ac:dyDescent="0.25">
      <c r="B20" s="5">
        <v>14</v>
      </c>
      <c r="C20" s="6" t="s">
        <v>23</v>
      </c>
      <c r="D20" s="6" t="s">
        <v>23</v>
      </c>
      <c r="E20" s="7" t="s">
        <v>318</v>
      </c>
      <c r="F20" s="7" t="s">
        <v>251</v>
      </c>
      <c r="G20" s="8" t="s">
        <v>24</v>
      </c>
      <c r="H20" s="9" t="s">
        <v>115</v>
      </c>
      <c r="J20" s="10">
        <v>14</v>
      </c>
      <c r="K20" s="11" t="str">
        <f t="shared" si="0"/>
        <v>RWY 24</v>
      </c>
      <c r="L20" s="11" t="str">
        <f t="shared" si="0"/>
        <v>RWY 24</v>
      </c>
      <c r="M20" s="11" t="str">
        <f t="shared" si="0"/>
        <v>26.08.</v>
      </c>
      <c r="N20" s="11" t="str">
        <f t="shared" si="0"/>
        <v>17:15</v>
      </c>
      <c r="O20" s="11" t="str">
        <f t="shared" si="2"/>
        <v>Main Runway Standard Operation.</v>
      </c>
      <c r="P20" s="12" t="str">
        <f t="shared" si="1"/>
        <v>Va</v>
      </c>
    </row>
    <row r="21" spans="2:16" ht="36.75" customHeight="1" x14ac:dyDescent="0.25">
      <c r="B21" s="5">
        <v>15</v>
      </c>
      <c r="C21" s="6" t="s">
        <v>27</v>
      </c>
      <c r="D21" s="6" t="s">
        <v>27</v>
      </c>
      <c r="E21" s="7" t="s">
        <v>320</v>
      </c>
      <c r="F21" s="7" t="s">
        <v>144</v>
      </c>
      <c r="G21" s="8" t="s">
        <v>24</v>
      </c>
      <c r="H21" s="9" t="s">
        <v>142</v>
      </c>
      <c r="J21" s="10">
        <v>15</v>
      </c>
      <c r="K21" s="11" t="str">
        <f t="shared" si="0"/>
        <v>RWY 06</v>
      </c>
      <c r="L21" s="11" t="str">
        <f t="shared" si="0"/>
        <v>RWY 06</v>
      </c>
      <c r="M21" s="11" t="str">
        <f t="shared" si="0"/>
        <v>27.08.</v>
      </c>
      <c r="N21" s="11" t="str">
        <f t="shared" si="0"/>
        <v>07:00</v>
      </c>
      <c r="O21" s="11" t="str">
        <f t="shared" si="2"/>
        <v>Main Runway Standard Operation.</v>
      </c>
      <c r="P21" s="12" t="str">
        <f t="shared" si="1"/>
        <v>Ci</v>
      </c>
    </row>
    <row r="22" spans="2:16" ht="36.75" customHeight="1" x14ac:dyDescent="0.25">
      <c r="B22" s="5">
        <v>16</v>
      </c>
      <c r="C22" s="6" t="s">
        <v>23</v>
      </c>
      <c r="D22" s="6" t="s">
        <v>23</v>
      </c>
      <c r="E22" s="7" t="s">
        <v>321</v>
      </c>
      <c r="F22" s="7" t="s">
        <v>322</v>
      </c>
      <c r="G22" s="8" t="s">
        <v>24</v>
      </c>
      <c r="H22" s="9" t="s">
        <v>104</v>
      </c>
      <c r="J22" s="10">
        <v>16</v>
      </c>
      <c r="K22" s="11" t="str">
        <f t="shared" si="0"/>
        <v>RWY 24</v>
      </c>
      <c r="L22" s="11" t="str">
        <f t="shared" si="0"/>
        <v>RWY 24</v>
      </c>
      <c r="M22" s="11" t="str">
        <f t="shared" si="0"/>
        <v>28.08.</v>
      </c>
      <c r="N22" s="11" t="str">
        <f t="shared" si="0"/>
        <v>18:55</v>
      </c>
      <c r="O22" s="11" t="str">
        <f t="shared" si="2"/>
        <v>Main Runway Standard Operation.</v>
      </c>
      <c r="P22" s="12" t="str">
        <f t="shared" si="1"/>
        <v>St</v>
      </c>
    </row>
    <row r="23" spans="2:16" ht="36.75" customHeight="1" x14ac:dyDescent="0.25">
      <c r="B23" s="5">
        <v>17</v>
      </c>
      <c r="C23" s="6" t="s">
        <v>27</v>
      </c>
      <c r="D23" s="6" t="s">
        <v>27</v>
      </c>
      <c r="E23" s="7" t="s">
        <v>323</v>
      </c>
      <c r="F23" s="7" t="s">
        <v>324</v>
      </c>
      <c r="G23" s="8" t="s">
        <v>24</v>
      </c>
      <c r="H23" s="9" t="s">
        <v>148</v>
      </c>
      <c r="J23" s="10">
        <v>17</v>
      </c>
      <c r="K23" s="11" t="str">
        <f t="shared" si="0"/>
        <v>RWY 06</v>
      </c>
      <c r="L23" s="11" t="str">
        <f t="shared" si="0"/>
        <v>RWY 06</v>
      </c>
      <c r="M23" s="11" t="str">
        <f t="shared" si="0"/>
        <v>29.08.</v>
      </c>
      <c r="N23" s="11" t="str">
        <f t="shared" si="0"/>
        <v>13:04</v>
      </c>
      <c r="O23" s="11" t="str">
        <f t="shared" si="2"/>
        <v>Main Runway Standard Operation.</v>
      </c>
      <c r="P23" s="12" t="str">
        <f t="shared" si="1"/>
        <v>Ch</v>
      </c>
    </row>
    <row r="24" spans="2:16" ht="36.75" customHeight="1" x14ac:dyDescent="0.25">
      <c r="B24" s="5">
        <v>18</v>
      </c>
      <c r="C24" s="6" t="s">
        <v>23</v>
      </c>
      <c r="D24" s="6" t="s">
        <v>23</v>
      </c>
      <c r="E24" s="7" t="s">
        <v>323</v>
      </c>
      <c r="F24" s="7" t="s">
        <v>325</v>
      </c>
      <c r="G24" s="8" t="s">
        <v>24</v>
      </c>
      <c r="H24" s="9" t="s">
        <v>104</v>
      </c>
      <c r="J24" s="10">
        <v>18</v>
      </c>
      <c r="K24" s="11" t="str">
        <f t="shared" si="0"/>
        <v>RWY 24</v>
      </c>
      <c r="L24" s="11" t="str">
        <f t="shared" si="0"/>
        <v>RWY 24</v>
      </c>
      <c r="M24" s="11" t="str">
        <f t="shared" si="0"/>
        <v>29.08.</v>
      </c>
      <c r="N24" s="11" t="str">
        <f t="shared" si="0"/>
        <v>19:20</v>
      </c>
      <c r="O24" s="11" t="str">
        <f t="shared" si="2"/>
        <v>Main Runway Standard Operation.</v>
      </c>
      <c r="P24" s="12" t="str">
        <f t="shared" si="1"/>
        <v>St</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M21" sqref="M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7" t="s">
        <v>0</v>
      </c>
      <c r="C1" s="47"/>
      <c r="D1" s="47"/>
      <c r="E1" s="47"/>
      <c r="F1" s="47"/>
      <c r="G1" s="47"/>
      <c r="H1" s="47"/>
      <c r="J1" s="47" t="s">
        <v>1</v>
      </c>
      <c r="K1" s="47"/>
      <c r="L1" s="47"/>
      <c r="M1" s="47"/>
      <c r="N1" s="47"/>
      <c r="O1" s="47"/>
      <c r="P1" s="47"/>
    </row>
    <row r="2" spans="2:20" ht="14.25" customHeight="1" thickBot="1" x14ac:dyDescent="0.3">
      <c r="B2" s="48" t="s">
        <v>2</v>
      </c>
      <c r="C2" s="48"/>
      <c r="D2" s="48"/>
      <c r="E2" s="48"/>
      <c r="F2" s="48"/>
      <c r="G2" s="48"/>
      <c r="H2" s="48"/>
      <c r="J2" s="49" t="s">
        <v>3</v>
      </c>
      <c r="K2" s="49"/>
      <c r="L2" s="49"/>
      <c r="M2" s="49"/>
      <c r="N2" s="49"/>
      <c r="O2" s="49"/>
      <c r="P2" s="49"/>
    </row>
    <row r="3" spans="2:20" ht="18" x14ac:dyDescent="0.25">
      <c r="B3" s="50" t="s">
        <v>4</v>
      </c>
      <c r="C3" s="51"/>
      <c r="D3" s="51"/>
      <c r="E3" s="51"/>
      <c r="F3" s="51"/>
      <c r="G3" s="51"/>
      <c r="H3" s="52"/>
      <c r="J3" s="50" t="s">
        <v>5</v>
      </c>
      <c r="K3" s="51"/>
      <c r="L3" s="51"/>
      <c r="M3" s="51"/>
      <c r="N3" s="51"/>
      <c r="O3" s="51"/>
      <c r="P3" s="52"/>
      <c r="R3" s="1"/>
    </row>
    <row r="4" spans="2:20" ht="18" x14ac:dyDescent="0.25">
      <c r="B4" s="39" t="s">
        <v>82</v>
      </c>
      <c r="C4" s="40"/>
      <c r="D4" s="40"/>
      <c r="E4" s="40"/>
      <c r="F4" s="40"/>
      <c r="G4" s="40"/>
      <c r="H4" s="41"/>
      <c r="I4" s="2"/>
      <c r="J4" s="42" t="s">
        <v>83</v>
      </c>
      <c r="K4" s="43"/>
      <c r="L4" s="43"/>
      <c r="M4" s="43"/>
      <c r="N4" s="43"/>
      <c r="O4" s="43"/>
      <c r="P4" s="44"/>
      <c r="Q4" s="2"/>
      <c r="R4" s="3"/>
      <c r="S4" s="2"/>
      <c r="T4" s="2"/>
    </row>
    <row r="5" spans="2:20" ht="12.75" customHeight="1" x14ac:dyDescent="0.25">
      <c r="B5" s="45" t="s">
        <v>6</v>
      </c>
      <c r="C5" s="31" t="s">
        <v>7</v>
      </c>
      <c r="D5" s="31" t="s">
        <v>8</v>
      </c>
      <c r="E5" s="33" t="s">
        <v>9</v>
      </c>
      <c r="F5" s="34"/>
      <c r="G5" s="35" t="s">
        <v>10</v>
      </c>
      <c r="H5" s="37" t="s">
        <v>11</v>
      </c>
      <c r="J5" s="45" t="s">
        <v>12</v>
      </c>
      <c r="K5" s="31" t="s">
        <v>13</v>
      </c>
      <c r="L5" s="31" t="s">
        <v>14</v>
      </c>
      <c r="M5" s="33" t="s">
        <v>15</v>
      </c>
      <c r="N5" s="34"/>
      <c r="O5" s="35" t="s">
        <v>16</v>
      </c>
      <c r="P5" s="37" t="s">
        <v>17</v>
      </c>
      <c r="R5" s="1"/>
    </row>
    <row r="6" spans="2:20" ht="15.75" thickBot="1" x14ac:dyDescent="0.3">
      <c r="B6" s="46"/>
      <c r="C6" s="32"/>
      <c r="D6" s="32"/>
      <c r="E6" s="4" t="s">
        <v>18</v>
      </c>
      <c r="F6" s="4" t="s">
        <v>19</v>
      </c>
      <c r="G6" s="36"/>
      <c r="H6" s="38"/>
      <c r="J6" s="46"/>
      <c r="K6" s="32"/>
      <c r="L6" s="32"/>
      <c r="M6" s="4" t="s">
        <v>20</v>
      </c>
      <c r="N6" s="4" t="s">
        <v>21</v>
      </c>
      <c r="O6" s="36"/>
      <c r="P6" s="38"/>
      <c r="R6" s="3"/>
    </row>
    <row r="7" spans="2:20" ht="36.75" customHeight="1" x14ac:dyDescent="0.25">
      <c r="B7" s="5">
        <v>1</v>
      </c>
      <c r="C7" s="6" t="s">
        <v>23</v>
      </c>
      <c r="D7" s="6" t="s">
        <v>23</v>
      </c>
      <c r="E7" s="7" t="s">
        <v>326</v>
      </c>
      <c r="F7" s="7" t="s">
        <v>283</v>
      </c>
      <c r="G7" s="8" t="s">
        <v>24</v>
      </c>
      <c r="H7" s="9" t="s">
        <v>97</v>
      </c>
      <c r="J7" s="10">
        <v>1</v>
      </c>
      <c r="K7" s="11" t="str">
        <f t="shared" ref="K7:N39" si="0">IF(C7="","",C7)</f>
        <v>RWY 24</v>
      </c>
      <c r="L7" s="11" t="str">
        <f t="shared" si="0"/>
        <v>RWY 24</v>
      </c>
      <c r="M7" s="11" t="str">
        <f t="shared" si="0"/>
        <v>01.09.</v>
      </c>
      <c r="N7" s="11" t="str">
        <f t="shared" si="0"/>
        <v>03:30</v>
      </c>
      <c r="O7" s="11" t="str">
        <f>VLOOKUP(G7,$G$130:$O$151,9,FALSE)</f>
        <v>Main Runway Standard Operation.</v>
      </c>
      <c r="P7" s="12" t="str">
        <f t="shared" ref="P7:P71" si="1">IF(H7="","",H7)</f>
        <v>Be</v>
      </c>
    </row>
    <row r="8" spans="2:20" ht="36.75" customHeight="1" x14ac:dyDescent="0.25">
      <c r="B8" s="5">
        <v>2</v>
      </c>
      <c r="C8" s="6" t="s">
        <v>27</v>
      </c>
      <c r="D8" s="6" t="s">
        <v>27</v>
      </c>
      <c r="E8" s="7" t="s">
        <v>326</v>
      </c>
      <c r="F8" s="7" t="s">
        <v>144</v>
      </c>
      <c r="G8" s="8" t="s">
        <v>24</v>
      </c>
      <c r="H8" s="9" t="s">
        <v>26</v>
      </c>
      <c r="J8" s="10">
        <v>2</v>
      </c>
      <c r="K8" s="11" t="str">
        <f t="shared" si="0"/>
        <v>RWY 06</v>
      </c>
      <c r="L8" s="11" t="str">
        <f t="shared" si="0"/>
        <v>RWY 06</v>
      </c>
      <c r="M8" s="11" t="str">
        <f t="shared" si="0"/>
        <v>01.09.</v>
      </c>
      <c r="N8" s="11" t="str">
        <f t="shared" si="0"/>
        <v>07:00</v>
      </c>
      <c r="O8" s="11" t="str">
        <f t="shared" ref="O8:O71" si="2">VLOOKUP(G8,$G$130:$O$151,9,FALSE)</f>
        <v>Main Runway Standard Operation.</v>
      </c>
      <c r="P8" s="12" t="str">
        <f t="shared" si="1"/>
        <v>Se</v>
      </c>
    </row>
    <row r="9" spans="2:20" ht="36.75" customHeight="1" x14ac:dyDescent="0.25">
      <c r="B9" s="5">
        <v>3</v>
      </c>
      <c r="C9" s="6" t="s">
        <v>23</v>
      </c>
      <c r="D9" s="6" t="s">
        <v>23</v>
      </c>
      <c r="E9" s="7" t="s">
        <v>327</v>
      </c>
      <c r="F9" s="7" t="s">
        <v>328</v>
      </c>
      <c r="G9" s="8" t="s">
        <v>24</v>
      </c>
      <c r="H9" s="9" t="s">
        <v>26</v>
      </c>
      <c r="J9" s="10">
        <v>3</v>
      </c>
      <c r="K9" s="11" t="s">
        <v>27</v>
      </c>
      <c r="L9" s="11" t="str">
        <f t="shared" si="0"/>
        <v>RWY 24</v>
      </c>
      <c r="M9" s="11" t="str">
        <f t="shared" si="0"/>
        <v>03.09.</v>
      </c>
      <c r="N9" s="11" t="str">
        <f t="shared" si="0"/>
        <v>17:56</v>
      </c>
      <c r="O9" s="11" t="str">
        <f t="shared" si="2"/>
        <v>Main Runway Standard Operation.</v>
      </c>
      <c r="P9" s="12" t="str">
        <f t="shared" si="1"/>
        <v>Se</v>
      </c>
    </row>
    <row r="10" spans="2:20" ht="36.75" customHeight="1" x14ac:dyDescent="0.25">
      <c r="B10" s="10">
        <v>4</v>
      </c>
      <c r="C10" s="6" t="s">
        <v>27</v>
      </c>
      <c r="D10" s="6" t="s">
        <v>27</v>
      </c>
      <c r="E10" s="7" t="s">
        <v>329</v>
      </c>
      <c r="F10" s="7" t="s">
        <v>330</v>
      </c>
      <c r="G10" s="8" t="s">
        <v>24</v>
      </c>
      <c r="H10" s="9" t="s">
        <v>112</v>
      </c>
      <c r="J10" s="10">
        <v>4</v>
      </c>
      <c r="K10" s="11" t="str">
        <f t="shared" si="0"/>
        <v>RWY 06</v>
      </c>
      <c r="L10" s="11" t="str">
        <f t="shared" si="0"/>
        <v>RWY 06</v>
      </c>
      <c r="M10" s="11" t="str">
        <f t="shared" si="0"/>
        <v>04.09.</v>
      </c>
      <c r="N10" s="11" t="str">
        <f t="shared" si="0"/>
        <v>08:50</v>
      </c>
      <c r="O10" s="11" t="str">
        <f t="shared" si="2"/>
        <v>Main Runway Standard Operation.</v>
      </c>
      <c r="P10" s="12" t="str">
        <f t="shared" si="1"/>
        <v>Lu</v>
      </c>
    </row>
    <row r="11" spans="2:20" ht="36.75" customHeight="1" x14ac:dyDescent="0.25">
      <c r="B11" s="5">
        <v>5</v>
      </c>
      <c r="C11" s="6" t="s">
        <v>23</v>
      </c>
      <c r="D11" s="6" t="s">
        <v>23</v>
      </c>
      <c r="E11" s="7" t="s">
        <v>331</v>
      </c>
      <c r="F11" s="7" t="s">
        <v>332</v>
      </c>
      <c r="G11" s="8" t="s">
        <v>24</v>
      </c>
      <c r="H11" s="9" t="s">
        <v>152</v>
      </c>
      <c r="J11" s="10">
        <v>5</v>
      </c>
      <c r="K11" s="11" t="str">
        <f t="shared" si="0"/>
        <v>RWY 24</v>
      </c>
      <c r="L11" s="11" t="str">
        <f t="shared" si="0"/>
        <v>RWY 24</v>
      </c>
      <c r="M11" s="11" t="str">
        <f t="shared" si="0"/>
        <v>08.09.</v>
      </c>
      <c r="N11" s="11" t="str">
        <f t="shared" si="0"/>
        <v>23:03</v>
      </c>
      <c r="O11" s="11" t="str">
        <f t="shared" si="2"/>
        <v>Main Runway Standard Operation.</v>
      </c>
      <c r="P11" s="12" t="str">
        <f t="shared" si="1"/>
        <v>Ka</v>
      </c>
    </row>
    <row r="12" spans="2:20" ht="36.75" customHeight="1" x14ac:dyDescent="0.25">
      <c r="B12" s="5">
        <v>6</v>
      </c>
      <c r="C12" s="6" t="s">
        <v>27</v>
      </c>
      <c r="D12" s="6" t="s">
        <v>27</v>
      </c>
      <c r="E12" s="7" t="s">
        <v>333</v>
      </c>
      <c r="F12" s="7" t="s">
        <v>334</v>
      </c>
      <c r="G12" s="8" t="s">
        <v>24</v>
      </c>
      <c r="H12" s="9" t="s">
        <v>142</v>
      </c>
      <c r="J12" s="10">
        <v>6</v>
      </c>
      <c r="K12" s="11" t="str">
        <f t="shared" si="0"/>
        <v>RWY 06</v>
      </c>
      <c r="L12" s="11" t="str">
        <f t="shared" si="0"/>
        <v>RWY 06</v>
      </c>
      <c r="M12" s="11" t="str">
        <f t="shared" si="0"/>
        <v>13.09.</v>
      </c>
      <c r="N12" s="11" t="str">
        <f t="shared" si="0"/>
        <v>07:20</v>
      </c>
      <c r="O12" s="11" t="str">
        <f t="shared" si="2"/>
        <v>Main Runway Standard Operation.</v>
      </c>
      <c r="P12" s="12" t="str">
        <f t="shared" si="1"/>
        <v>Ci</v>
      </c>
    </row>
    <row r="13" spans="2:20" ht="36.75" customHeight="1" x14ac:dyDescent="0.25">
      <c r="B13" s="5">
        <v>7</v>
      </c>
      <c r="C13" s="6" t="s">
        <v>23</v>
      </c>
      <c r="D13" s="6" t="s">
        <v>23</v>
      </c>
      <c r="E13" s="7" t="s">
        <v>333</v>
      </c>
      <c r="F13" s="7" t="s">
        <v>61</v>
      </c>
      <c r="G13" s="8" t="s">
        <v>24</v>
      </c>
      <c r="H13" s="9" t="s">
        <v>142</v>
      </c>
      <c r="J13" s="10">
        <v>7</v>
      </c>
      <c r="K13" s="11" t="str">
        <f t="shared" si="0"/>
        <v>RWY 24</v>
      </c>
      <c r="L13" s="11" t="str">
        <f t="shared" si="0"/>
        <v>RWY 24</v>
      </c>
      <c r="M13" s="11" t="str">
        <f t="shared" si="0"/>
        <v>13.09.</v>
      </c>
      <c r="N13" s="11" t="str">
        <f t="shared" si="0"/>
        <v>15:30</v>
      </c>
      <c r="O13" s="11" t="str">
        <f t="shared" si="2"/>
        <v>Main Runway Standard Operation.</v>
      </c>
      <c r="P13" s="12" t="str">
        <f t="shared" si="1"/>
        <v>Ci</v>
      </c>
    </row>
    <row r="14" spans="2:20" ht="36.75" customHeight="1" x14ac:dyDescent="0.25">
      <c r="B14" s="10">
        <v>8</v>
      </c>
      <c r="C14" s="6" t="s">
        <v>27</v>
      </c>
      <c r="D14" s="6" t="s">
        <v>27</v>
      </c>
      <c r="E14" s="13" t="s">
        <v>335</v>
      </c>
      <c r="F14" s="13" t="s">
        <v>124</v>
      </c>
      <c r="G14" s="8" t="s">
        <v>24</v>
      </c>
      <c r="H14" s="9" t="s">
        <v>112</v>
      </c>
      <c r="J14" s="10">
        <v>8</v>
      </c>
      <c r="K14" s="11" t="str">
        <f t="shared" si="0"/>
        <v>RWY 06</v>
      </c>
      <c r="L14" s="11" t="str">
        <f t="shared" si="0"/>
        <v>RWY 06</v>
      </c>
      <c r="M14" s="11" t="str">
        <f t="shared" si="0"/>
        <v>16.09.</v>
      </c>
      <c r="N14" s="11" t="str">
        <f t="shared" si="0"/>
        <v>07:45</v>
      </c>
      <c r="O14" s="11" t="str">
        <f t="shared" si="2"/>
        <v>Main Runway Standard Operation.</v>
      </c>
      <c r="P14" s="12" t="str">
        <f t="shared" si="1"/>
        <v>Lu</v>
      </c>
    </row>
    <row r="15" spans="2:20" ht="36.75" customHeight="1" x14ac:dyDescent="0.25">
      <c r="B15" s="5">
        <v>9</v>
      </c>
      <c r="C15" s="6" t="s">
        <v>23</v>
      </c>
      <c r="D15" s="6" t="s">
        <v>23</v>
      </c>
      <c r="E15" s="13" t="s">
        <v>336</v>
      </c>
      <c r="F15" s="13" t="s">
        <v>124</v>
      </c>
      <c r="G15" s="8" t="s">
        <v>24</v>
      </c>
      <c r="H15" s="9" t="s">
        <v>115</v>
      </c>
      <c r="J15" s="10">
        <v>9</v>
      </c>
      <c r="K15" s="11" t="s">
        <v>23</v>
      </c>
      <c r="L15" s="11" t="str">
        <f t="shared" si="0"/>
        <v>RWY 24</v>
      </c>
      <c r="M15" s="11" t="str">
        <f t="shared" si="0"/>
        <v>22.09.</v>
      </c>
      <c r="N15" s="11" t="str">
        <f t="shared" si="0"/>
        <v>07:45</v>
      </c>
      <c r="O15" s="11" t="str">
        <f t="shared" si="2"/>
        <v>Main Runway Standard Operation.</v>
      </c>
      <c r="P15" s="12" t="str">
        <f t="shared" si="1"/>
        <v>Va</v>
      </c>
    </row>
    <row r="16" spans="2:20" ht="36.75" customHeight="1" x14ac:dyDescent="0.25">
      <c r="B16" s="5">
        <v>10</v>
      </c>
      <c r="C16" s="6" t="s">
        <v>27</v>
      </c>
      <c r="D16" s="6" t="s">
        <v>27</v>
      </c>
      <c r="E16" s="7" t="s">
        <v>336</v>
      </c>
      <c r="F16" s="7" t="s">
        <v>337</v>
      </c>
      <c r="G16" s="8" t="s">
        <v>24</v>
      </c>
      <c r="H16" s="9" t="s">
        <v>115</v>
      </c>
      <c r="J16" s="10">
        <v>10</v>
      </c>
      <c r="K16" s="11" t="str">
        <f t="shared" si="0"/>
        <v>RWY 06</v>
      </c>
      <c r="L16" s="11" t="str">
        <f t="shared" si="0"/>
        <v>RWY 06</v>
      </c>
      <c r="M16" s="11" t="str">
        <f t="shared" si="0"/>
        <v>22.09.</v>
      </c>
      <c r="N16" s="11" t="str">
        <f t="shared" si="0"/>
        <v>12:40</v>
      </c>
      <c r="O16" s="11" t="str">
        <f t="shared" si="2"/>
        <v>Main Runway Standard Operation.</v>
      </c>
      <c r="P16" s="12" t="str">
        <f t="shared" si="1"/>
        <v>Va</v>
      </c>
    </row>
    <row r="17" spans="2:16" ht="36.75" customHeight="1" x14ac:dyDescent="0.25">
      <c r="B17" s="5">
        <v>11</v>
      </c>
      <c r="C17" s="6" t="s">
        <v>23</v>
      </c>
      <c r="D17" s="6" t="s">
        <v>23</v>
      </c>
      <c r="E17" s="7" t="s">
        <v>336</v>
      </c>
      <c r="F17" s="7" t="s">
        <v>338</v>
      </c>
      <c r="G17" s="8" t="s">
        <v>24</v>
      </c>
      <c r="H17" s="9" t="s">
        <v>26</v>
      </c>
      <c r="J17" s="10">
        <v>11</v>
      </c>
      <c r="K17" s="11" t="str">
        <f t="shared" si="0"/>
        <v>RWY 24</v>
      </c>
      <c r="L17" s="11" t="str">
        <f t="shared" si="0"/>
        <v>RWY 24</v>
      </c>
      <c r="M17" s="11" t="str">
        <f t="shared" si="0"/>
        <v>22.09.</v>
      </c>
      <c r="N17" s="11" t="str">
        <f t="shared" si="0"/>
        <v>20:11</v>
      </c>
      <c r="O17" s="11" t="str">
        <f t="shared" si="2"/>
        <v>Main Runway Standard Operation.</v>
      </c>
      <c r="P17" s="12" t="str">
        <f t="shared" si="1"/>
        <v>Se</v>
      </c>
    </row>
    <row r="18" spans="2:16" ht="36.75" customHeight="1" x14ac:dyDescent="0.25">
      <c r="B18" s="5">
        <v>12</v>
      </c>
      <c r="C18" s="6" t="s">
        <v>27</v>
      </c>
      <c r="D18" s="6" t="s">
        <v>27</v>
      </c>
      <c r="E18" s="7" t="s">
        <v>339</v>
      </c>
      <c r="F18" s="7" t="s">
        <v>340</v>
      </c>
      <c r="G18" s="8" t="s">
        <v>24</v>
      </c>
      <c r="H18" s="9" t="s">
        <v>133</v>
      </c>
      <c r="J18" s="10">
        <v>12</v>
      </c>
      <c r="K18" s="11" t="str">
        <f t="shared" si="0"/>
        <v>RWY 06</v>
      </c>
      <c r="L18" s="11" t="str">
        <f t="shared" si="0"/>
        <v>RWY 06</v>
      </c>
      <c r="M18" s="11" t="str">
        <f t="shared" si="0"/>
        <v>23.09.</v>
      </c>
      <c r="N18" s="11" t="str">
        <f t="shared" si="0"/>
        <v>12:00</v>
      </c>
      <c r="O18" s="11" t="str">
        <f t="shared" si="2"/>
        <v>Main Runway Standard Operation.</v>
      </c>
      <c r="P18" s="12" t="str">
        <f t="shared" si="1"/>
        <v>Me</v>
      </c>
    </row>
    <row r="19" spans="2:16" ht="36.75" customHeight="1" x14ac:dyDescent="0.25">
      <c r="B19" s="5">
        <v>13</v>
      </c>
      <c r="C19" s="6" t="s">
        <v>23</v>
      </c>
      <c r="D19" s="6" t="s">
        <v>23</v>
      </c>
      <c r="E19" s="7" t="s">
        <v>339</v>
      </c>
      <c r="F19" s="7" t="s">
        <v>341</v>
      </c>
      <c r="G19" s="8" t="s">
        <v>24</v>
      </c>
      <c r="H19" s="9" t="s">
        <v>112</v>
      </c>
      <c r="J19" s="10">
        <v>13</v>
      </c>
      <c r="K19" s="11" t="str">
        <f t="shared" si="0"/>
        <v>RWY 24</v>
      </c>
      <c r="L19" s="11" t="str">
        <f t="shared" si="0"/>
        <v>RWY 24</v>
      </c>
      <c r="M19" s="11" t="str">
        <f t="shared" si="0"/>
        <v>23.09.</v>
      </c>
      <c r="N19" s="11" t="str">
        <f t="shared" si="0"/>
        <v>20:00</v>
      </c>
      <c r="O19" s="11" t="str">
        <f t="shared" si="2"/>
        <v>Main Runway Standard Operation.</v>
      </c>
      <c r="P19" s="12" t="str">
        <f t="shared" si="1"/>
        <v>Lu</v>
      </c>
    </row>
    <row r="20" spans="2:16" ht="36.75" customHeight="1" x14ac:dyDescent="0.25">
      <c r="B20" s="5">
        <v>14</v>
      </c>
      <c r="C20" s="6" t="s">
        <v>27</v>
      </c>
      <c r="D20" s="6" t="s">
        <v>27</v>
      </c>
      <c r="E20" s="7" t="s">
        <v>342</v>
      </c>
      <c r="F20" s="7" t="s">
        <v>334</v>
      </c>
      <c r="G20" s="8" t="s">
        <v>24</v>
      </c>
      <c r="H20" s="9" t="s">
        <v>133</v>
      </c>
      <c r="J20" s="10">
        <v>14</v>
      </c>
      <c r="K20" s="11" t="str">
        <f t="shared" si="0"/>
        <v>RWY 06</v>
      </c>
      <c r="L20" s="11" t="str">
        <f t="shared" si="0"/>
        <v>RWY 06</v>
      </c>
      <c r="M20" s="11" t="str">
        <f t="shared" si="0"/>
        <v>02.10.</v>
      </c>
      <c r="N20" s="11" t="str">
        <f t="shared" si="0"/>
        <v>07:20</v>
      </c>
      <c r="O20" s="11" t="str">
        <f t="shared" si="2"/>
        <v>Main Runway Standard Operation.</v>
      </c>
      <c r="P20" s="12" t="str">
        <f t="shared" si="1"/>
        <v>Me</v>
      </c>
    </row>
    <row r="21" spans="2:16" ht="36.75" customHeight="1" x14ac:dyDescent="0.25">
      <c r="B21" s="5">
        <v>15</v>
      </c>
      <c r="C21" s="6" t="s">
        <v>23</v>
      </c>
      <c r="D21" s="6" t="s">
        <v>23</v>
      </c>
      <c r="E21" s="7" t="s">
        <v>342</v>
      </c>
      <c r="F21" s="7" t="s">
        <v>240</v>
      </c>
      <c r="G21" s="8" t="s">
        <v>24</v>
      </c>
      <c r="H21" s="9" t="s">
        <v>115</v>
      </c>
      <c r="J21" s="10">
        <v>15</v>
      </c>
      <c r="K21" s="11" t="str">
        <f t="shared" si="0"/>
        <v>RWY 24</v>
      </c>
      <c r="L21" s="11" t="str">
        <f t="shared" si="0"/>
        <v>RWY 24</v>
      </c>
      <c r="M21" s="11" t="str">
        <f t="shared" si="0"/>
        <v>02.10.</v>
      </c>
      <c r="N21" s="11" t="str">
        <f t="shared" si="0"/>
        <v>17:30</v>
      </c>
      <c r="O21" s="11" t="str">
        <f t="shared" si="2"/>
        <v>Main Runway Standard Operation.</v>
      </c>
      <c r="P21" s="12" t="str">
        <f t="shared" si="1"/>
        <v>Va</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2024-10-21T14:22:03Z</dcterms:modified>
  <cp:category/>
  <cp:contentStatus/>
</cp:coreProperties>
</file>